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uro gagliardi\OneDrive - Mediaset\Desktop\"/>
    </mc:Choice>
  </mc:AlternateContent>
  <xr:revisionPtr revIDLastSave="250" documentId="8_{041F9F0E-C597-4585-B771-F2CECE5F685B}" xr6:coauthVersionLast="41" xr6:coauthVersionMax="41" xr10:uidLastSave="{4097730F-F7D0-4B09-AA06-43B903E0E4D4}"/>
  <bookViews>
    <workbookView xWindow="-120" yWindow="-120" windowWidth="29040" windowHeight="15840" xr2:uid="{76379BD3-A416-4771-BD6B-68A8F62C98DF}"/>
  </bookViews>
  <sheets>
    <sheet name="Foglio1" sheetId="1" r:id="rId1"/>
    <sheet name="Foglio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1" l="1"/>
  <c r="H14" i="1"/>
  <c r="F14" i="1"/>
  <c r="F13" i="1"/>
  <c r="F12" i="1"/>
  <c r="F11" i="1"/>
  <c r="F10" i="1"/>
  <c r="F9" i="1"/>
  <c r="F8" i="1"/>
  <c r="F7" i="1"/>
  <c r="F6" i="1"/>
  <c r="F5" i="1"/>
  <c r="F4" i="1"/>
  <c r="C14" i="1"/>
  <c r="E14" i="1"/>
  <c r="D14" i="1"/>
  <c r="M131" i="1" l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M28" i="1" l="1"/>
  <c r="H28" i="1"/>
  <c r="C28" i="1"/>
  <c r="N28" i="1" l="1"/>
  <c r="O28" i="1" s="1"/>
  <c r="I28" i="1"/>
  <c r="J28" i="1" s="1"/>
  <c r="D28" i="1"/>
  <c r="E28" i="1" s="1"/>
  <c r="O26" i="1"/>
  <c r="O25" i="1"/>
  <c r="O24" i="1"/>
  <c r="O23" i="1"/>
  <c r="O22" i="1"/>
  <c r="O21" i="1"/>
  <c r="O20" i="1"/>
  <c r="O19" i="1"/>
  <c r="O18" i="1"/>
  <c r="J26" i="1"/>
  <c r="J25" i="1"/>
  <c r="J24" i="1"/>
  <c r="J23" i="1"/>
  <c r="J22" i="1"/>
  <c r="J21" i="1"/>
  <c r="J20" i="1"/>
  <c r="J19" i="1"/>
  <c r="J18" i="1"/>
  <c r="E26" i="1"/>
  <c r="E25" i="1"/>
  <c r="E24" i="1"/>
  <c r="E23" i="1"/>
  <c r="E22" i="1"/>
  <c r="E21" i="1"/>
  <c r="E20" i="1"/>
  <c r="E19" i="1"/>
  <c r="E18" i="1"/>
  <c r="P131" i="1" l="1"/>
  <c r="P130" i="1"/>
  <c r="P129" i="1"/>
  <c r="P128" i="1"/>
  <c r="P127" i="1"/>
  <c r="P126" i="1"/>
  <c r="P125" i="1"/>
  <c r="P124" i="1"/>
  <c r="P123" i="1"/>
  <c r="P122" i="1"/>
  <c r="P121" i="1"/>
  <c r="P118" i="1"/>
  <c r="P117" i="1"/>
  <c r="P116" i="1"/>
  <c r="P108" i="1"/>
  <c r="P107" i="1"/>
  <c r="P106" i="1"/>
  <c r="P105" i="1"/>
  <c r="P104" i="1"/>
  <c r="P103" i="1"/>
  <c r="P102" i="1"/>
  <c r="P101" i="1"/>
  <c r="P98" i="1"/>
  <c r="P97" i="1"/>
  <c r="P96" i="1"/>
  <c r="P92" i="1"/>
  <c r="P91" i="1"/>
  <c r="P88" i="1"/>
  <c r="P87" i="1"/>
  <c r="P86" i="1"/>
  <c r="P85" i="1"/>
  <c r="P84" i="1"/>
  <c r="P81" i="1"/>
  <c r="P78" i="1"/>
  <c r="P77" i="1"/>
  <c r="P71" i="1"/>
  <c r="P68" i="1"/>
  <c r="P67" i="1"/>
  <c r="P57" i="1"/>
  <c r="P56" i="1"/>
  <c r="P51" i="1"/>
  <c r="P48" i="1"/>
  <c r="P47" i="1"/>
  <c r="P38" i="1"/>
  <c r="P37" i="1"/>
  <c r="P36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1" i="1"/>
  <c r="K108" i="1"/>
  <c r="K107" i="1"/>
  <c r="K106" i="1"/>
  <c r="K105" i="1"/>
  <c r="K104" i="1"/>
  <c r="K103" i="1"/>
  <c r="K102" i="1"/>
  <c r="K101" i="1"/>
  <c r="K98" i="1"/>
  <c r="K97" i="1"/>
  <c r="K96" i="1"/>
  <c r="K91" i="1"/>
  <c r="K90" i="1"/>
  <c r="K88" i="1"/>
  <c r="K87" i="1"/>
  <c r="K86" i="1"/>
  <c r="K84" i="1"/>
  <c r="K83" i="1"/>
  <c r="K81" i="1"/>
  <c r="K78" i="1"/>
  <c r="K77" i="1"/>
  <c r="K71" i="1"/>
  <c r="K68" i="1"/>
  <c r="K67" i="1"/>
  <c r="K64" i="1"/>
  <c r="K63" i="1"/>
  <c r="K61" i="1"/>
  <c r="K58" i="1"/>
  <c r="K57" i="1"/>
  <c r="K56" i="1"/>
  <c r="K55" i="1"/>
  <c r="K54" i="1"/>
  <c r="K51" i="1"/>
  <c r="K48" i="1"/>
  <c r="K47" i="1"/>
  <c r="K44" i="1"/>
  <c r="K43" i="1"/>
  <c r="K41" i="1"/>
  <c r="K38" i="1"/>
  <c r="K37" i="1"/>
  <c r="K36" i="1"/>
  <c r="K35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2" i="1"/>
  <c r="F91" i="1"/>
  <c r="F90" i="1"/>
  <c r="F89" i="1"/>
  <c r="F88" i="1"/>
  <c r="F87" i="1"/>
  <c r="F86" i="1"/>
  <c r="F85" i="1"/>
  <c r="F84" i="1"/>
  <c r="F81" i="1"/>
  <c r="F80" i="1"/>
  <c r="F79" i="1"/>
  <c r="F78" i="1"/>
  <c r="F77" i="1"/>
  <c r="F76" i="1"/>
  <c r="F71" i="1"/>
  <c r="F70" i="1"/>
  <c r="F69" i="1"/>
  <c r="F68" i="1"/>
  <c r="F67" i="1"/>
  <c r="F66" i="1"/>
  <c r="F63" i="1"/>
  <c r="F61" i="1"/>
  <c r="F60" i="1"/>
  <c r="F59" i="1"/>
  <c r="F58" i="1"/>
  <c r="F57" i="1"/>
  <c r="F56" i="1"/>
  <c r="F54" i="1"/>
  <c r="F51" i="1"/>
  <c r="F50" i="1"/>
  <c r="F49" i="1"/>
  <c r="F48" i="1"/>
  <c r="F47" i="1"/>
  <c r="F46" i="1"/>
  <c r="F45" i="1"/>
  <c r="F41" i="1"/>
  <c r="F40" i="1"/>
  <c r="F39" i="1"/>
  <c r="F38" i="1"/>
  <c r="F37" i="1"/>
  <c r="F36" i="1"/>
  <c r="F34" i="1"/>
  <c r="P120" i="1"/>
  <c r="P119" i="1"/>
  <c r="P115" i="1"/>
  <c r="P114" i="1"/>
  <c r="P113" i="1"/>
  <c r="P112" i="1"/>
  <c r="P111" i="1"/>
  <c r="P110" i="1"/>
  <c r="P109" i="1"/>
  <c r="P100" i="1"/>
  <c r="P99" i="1"/>
  <c r="P95" i="1"/>
  <c r="P94" i="1"/>
  <c r="P93" i="1"/>
  <c r="P90" i="1"/>
  <c r="P89" i="1"/>
  <c r="P83" i="1"/>
  <c r="P82" i="1"/>
  <c r="P80" i="1"/>
  <c r="P79" i="1"/>
  <c r="P76" i="1"/>
  <c r="P75" i="1"/>
  <c r="P74" i="1"/>
  <c r="P73" i="1"/>
  <c r="P72" i="1"/>
  <c r="P70" i="1"/>
  <c r="P69" i="1"/>
  <c r="P66" i="1"/>
  <c r="P65" i="1"/>
  <c r="P64" i="1"/>
  <c r="P63" i="1"/>
  <c r="P62" i="1"/>
  <c r="P61" i="1"/>
  <c r="P60" i="1"/>
  <c r="P59" i="1"/>
  <c r="P58" i="1"/>
  <c r="P55" i="1"/>
  <c r="P54" i="1"/>
  <c r="P53" i="1"/>
  <c r="P52" i="1"/>
  <c r="P50" i="1"/>
  <c r="P49" i="1"/>
  <c r="P46" i="1"/>
  <c r="P45" i="1"/>
  <c r="P44" i="1"/>
  <c r="P43" i="1"/>
  <c r="P42" i="1"/>
  <c r="P41" i="1"/>
  <c r="P40" i="1"/>
  <c r="P39" i="1"/>
  <c r="P35" i="1"/>
  <c r="P34" i="1"/>
  <c r="P33" i="1"/>
  <c r="P32" i="1"/>
  <c r="K115" i="1"/>
  <c r="K114" i="1"/>
  <c r="K113" i="1"/>
  <c r="K112" i="1"/>
  <c r="K110" i="1"/>
  <c r="K109" i="1"/>
  <c r="K100" i="1"/>
  <c r="K99" i="1"/>
  <c r="K95" i="1"/>
  <c r="K94" i="1"/>
  <c r="K93" i="1"/>
  <c r="K92" i="1"/>
  <c r="K89" i="1"/>
  <c r="K85" i="1"/>
  <c r="K82" i="1"/>
  <c r="K80" i="1"/>
  <c r="K79" i="1"/>
  <c r="K76" i="1"/>
  <c r="K75" i="1"/>
  <c r="K74" i="1"/>
  <c r="K73" i="1"/>
  <c r="K72" i="1"/>
  <c r="K70" i="1"/>
  <c r="K69" i="1"/>
  <c r="K66" i="1"/>
  <c r="K65" i="1"/>
  <c r="K62" i="1"/>
  <c r="K60" i="1"/>
  <c r="K59" i="1"/>
  <c r="K53" i="1"/>
  <c r="K52" i="1"/>
  <c r="K50" i="1"/>
  <c r="K49" i="1"/>
  <c r="K46" i="1"/>
  <c r="K45" i="1"/>
  <c r="K42" i="1"/>
  <c r="K40" i="1"/>
  <c r="K39" i="1"/>
  <c r="K34" i="1"/>
  <c r="K33" i="1"/>
  <c r="K32" i="1"/>
  <c r="F95" i="1"/>
  <c r="F94" i="1"/>
  <c r="F93" i="1"/>
  <c r="F83" i="1"/>
  <c r="F82" i="1"/>
  <c r="F75" i="1"/>
  <c r="F74" i="1"/>
  <c r="F73" i="1"/>
  <c r="F72" i="1"/>
  <c r="F65" i="1"/>
  <c r="F64" i="1"/>
  <c r="F62" i="1"/>
  <c r="F55" i="1"/>
  <c r="F53" i="1"/>
  <c r="F52" i="1"/>
  <c r="F44" i="1"/>
  <c r="F43" i="1"/>
  <c r="F42" i="1"/>
  <c r="F35" i="1"/>
  <c r="F33" i="1"/>
  <c r="F32" i="1"/>
</calcChain>
</file>

<file path=xl/sharedStrings.xml><?xml version="1.0" encoding="utf-8"?>
<sst xmlns="http://schemas.openxmlformats.org/spreadsheetml/2006/main" count="304" uniqueCount="39">
  <si>
    <t>FILM</t>
  </si>
  <si>
    <t>C20</t>
  </si>
  <si>
    <t>TV MOVIE</t>
  </si>
  <si>
    <t>MINISERIE</t>
  </si>
  <si>
    <t>TELEFILM</t>
  </si>
  <si>
    <t>SIT COM</t>
  </si>
  <si>
    <t>SOAP</t>
  </si>
  <si>
    <t>TELENOVELAS</t>
  </si>
  <si>
    <t>DOCUMENTARI</t>
  </si>
  <si>
    <t>INTRATTENIMENTO LEGGERO</t>
  </si>
  <si>
    <t>CORTOMETRAGGIO</t>
  </si>
  <si>
    <t>C5</t>
  </si>
  <si>
    <t>CI34</t>
  </si>
  <si>
    <t>FOC</t>
  </si>
  <si>
    <t>I1</t>
  </si>
  <si>
    <t>I2</t>
  </si>
  <si>
    <t>IRIS</t>
  </si>
  <si>
    <t>LA5</t>
  </si>
  <si>
    <t>R4</t>
  </si>
  <si>
    <t>TOP</t>
  </si>
  <si>
    <t>VALUTATI</t>
  </si>
  <si>
    <t>DA VALUTARE</t>
  </si>
  <si>
    <t>NON VAL.</t>
  </si>
  <si>
    <t>% 
non val.</t>
  </si>
  <si>
    <t>TOTALE GEMMA</t>
  </si>
  <si>
    <t>TOTALE</t>
  </si>
  <si>
    <t>% A DISPOSIZIONE</t>
  </si>
  <si>
    <t>di cui 
A DISPOSIZ.</t>
  </si>
  <si>
    <t>A_Tipologia</t>
  </si>
  <si>
    <t>V_Stato</t>
  </si>
  <si>
    <t>COMPLETATA</t>
  </si>
  <si>
    <t>IN CORSO</t>
  </si>
  <si>
    <t>Query1</t>
  </si>
  <si>
    <t>ConteggioDiA_Id</t>
  </si>
  <si>
    <t>ordine</t>
  </si>
  <si>
    <t>di cui
NON VAL./IN CORSO</t>
  </si>
  <si>
    <t>dei VALUTATI / A DISPOSIZIONE</t>
  </si>
  <si>
    <t>di cui VALUTATI / A DISPOSIZIONE</t>
  </si>
  <si>
    <t>erano 
A DISPOSIZIONE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</si>
</sst>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2" fillId="0" borderId="0" xfId="0" applyFont="1"/>
    <xf numFmtId="9" fontId="2" fillId="2" borderId="4" xfId="0" applyNumberFormat="1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/>
    </xf>
    <xf numFmtId="9" fontId="2" fillId="2" borderId="9" xfId="0" applyNumberFormat="1" applyFont="1" applyFill="1" applyBorder="1" applyAlignment="1">
      <alignment horizontal="center"/>
    </xf>
    <xf numFmtId="9" fontId="2" fillId="0" borderId="4" xfId="0" applyNumberFormat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9" xfId="0" applyNumberFormat="1" applyFont="1" applyBorder="1" applyAlignment="1">
      <alignment horizontal="center"/>
    </xf>
    <xf numFmtId="9" fontId="2" fillId="0" borderId="0" xfId="0" applyNumberFormat="1" applyFont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wrapText="1"/>
    </xf>
    <xf numFmtId="0" fontId="0" fillId="4" borderId="1" xfId="0" applyFill="1" applyBorder="1"/>
    <xf numFmtId="9" fontId="2" fillId="4" borderId="1" xfId="0" applyNumberFormat="1" applyFont="1" applyFill="1" applyBorder="1" applyAlignment="1">
      <alignment horizontal="center"/>
    </xf>
    <xf numFmtId="0" fontId="0" fillId="0" borderId="0" xfId="0" applyFill="1" applyBorder="1"/>
    <xf numFmtId="9" fontId="2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9" fontId="2" fillId="4" borderId="2" xfId="0" applyNumberFormat="1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9" fontId="2" fillId="3" borderId="1" xfId="0" applyNumberFormat="1" applyFont="1" applyFill="1" applyBorder="1" applyAlignment="1">
      <alignment horizontal="center"/>
    </xf>
    <xf numFmtId="0" fontId="0" fillId="5" borderId="1" xfId="0" applyFill="1" applyBorder="1"/>
    <xf numFmtId="0" fontId="0" fillId="0" borderId="0" xfId="0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9" fontId="2" fillId="6" borderId="1" xfId="0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ECFF"/>
      <color rgb="FFCCFFCC"/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390525</xdr:colOff>
      <xdr:row>0</xdr:row>
      <xdr:rowOff>114300</xdr:rowOff>
    </xdr:from>
    <xdr:to>
      <xdr:col>7</xdr:col>
      <xdr:colOff>390525</xdr:colOff>
      <xdr:row>1</xdr:row>
      <xdr:rowOff>171450</xdr:rowOff>
    </xdr:to>
    <xdr:cxnSp macro="">
      <xdr:nvCxnSpPr>
        <xdr:cNvPr id="7" name="Connettore 2 6">
          <a:extLst>
            <a:ext uri="{FF2B5EF4-FFF2-40B4-BE49-F238E27FC236}">
              <a16:creationId xmlns:a16="http://schemas.microsoft.com/office/drawing/2014/main" id="{9AA89BD4-888A-4F3F-B23B-FCFD923E4CD7}"/>
            </a:ext>
          </a:extLst>
        </xdr:cNvPr>
        <xdr:cNvCxnSpPr/>
      </xdr:nvCxnSpPr>
      <xdr:spPr>
        <a:xfrm>
          <a:off x="5143500" y="114300"/>
          <a:ext cx="0" cy="2476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381000</xdr:colOff>
      <xdr:row>0</xdr:row>
      <xdr:rowOff>104775</xdr:rowOff>
    </xdr:from>
    <xdr:to>
      <xdr:col>7</xdr:col>
      <xdr:colOff>400050</xdr:colOff>
      <xdr:row>0</xdr:row>
      <xdr:rowOff>104775</xdr:rowOff>
    </xdr:to>
    <xdr:cxnSp macro="">
      <xdr:nvCxnSpPr>
        <xdr:cNvPr id="11" name="Connettore diritto 10">
          <a:extLst>
            <a:ext uri="{FF2B5EF4-FFF2-40B4-BE49-F238E27FC236}">
              <a16:creationId xmlns:a16="http://schemas.microsoft.com/office/drawing/2014/main" id="{8394801F-296D-4E24-85BB-50C100D44822}"/>
            </a:ext>
          </a:extLst>
        </xdr:cNvPr>
        <xdr:cNvCxnSpPr/>
      </xdr:nvCxnSpPr>
      <xdr:spPr>
        <a:xfrm flipH="1">
          <a:off x="3162300" y="104775"/>
          <a:ext cx="1990725" cy="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381000</xdr:colOff>
      <xdr:row>0</xdr:row>
      <xdr:rowOff>104775</xdr:rowOff>
    </xdr:from>
    <xdr:to>
      <xdr:col>3</xdr:col>
      <xdr:colOff>381000</xdr:colOff>
      <xdr:row>1</xdr:row>
      <xdr:rowOff>161925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D15A0D9F-D690-4802-A6FC-BA7ACD242F63}"/>
            </a:ext>
          </a:extLst>
        </xdr:cNvPr>
        <xdr:cNvCxnSpPr/>
      </xdr:nvCxnSpPr>
      <xdr:spPr>
        <a:xfrm flipV="1">
          <a:off x="3162300" y="104775"/>
          <a:ext cx="0" cy="24765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954DC-4752-4BB9-B2F1-8FA2BB59FE96}">
  <sheetPr>
    <pageSetUpPr fitToPage="1"/>
  </sheetPr>
  <dimension ref="A3:P131"/>
  <sheetViews>
    <sheetView showZeros="0" tabSelected="1" workbookViewId="0">
      <selection activeCell="T36" sqref="T36"/>
    </sheetView>
  </sheetViews>
  <sheetFormatPr defaultRowHeight="15" x14ac:dyDescent="0.25"/>
  <cols>
    <col min="2" max="2" width="21" customWidth="1"/>
    <col min="3" max="4" width="11.5703125" style="48" customWidth="1"/>
    <col min="5" max="5" width="11.5703125" customWidth="1"/>
    <col min="6" max="6" width="4.5703125" style="20" customWidth="1"/>
    <col min="7" max="7" width="1.85546875" customWidth="1"/>
    <col min="8" max="10" width="11.5703125" style="48" customWidth="1"/>
    <col min="11" max="11" width="4.5703125" style="20" customWidth="1"/>
    <col min="12" max="12" width="1.85546875" style="48" customWidth="1"/>
    <col min="13" max="15" width="11.5703125" style="48" customWidth="1"/>
    <col min="16" max="16" width="4.5703125" style="20" customWidth="1"/>
  </cols>
  <sheetData>
    <row r="3" spans="1:16" ht="41.25" customHeight="1" x14ac:dyDescent="0.25">
      <c r="C3" s="22" t="s">
        <v>25</v>
      </c>
      <c r="D3" s="29" t="s">
        <v>37</v>
      </c>
      <c r="E3" s="29" t="s">
        <v>35</v>
      </c>
      <c r="F3" s="23" t="s">
        <v>23</v>
      </c>
      <c r="H3" s="29" t="s">
        <v>36</v>
      </c>
      <c r="I3" s="68" t="s">
        <v>38</v>
      </c>
      <c r="J3" s="27"/>
      <c r="K3" s="53"/>
      <c r="L3" s="53"/>
      <c r="M3" s="53"/>
      <c r="N3" s="53"/>
      <c r="O3" s="27"/>
      <c r="P3"/>
    </row>
    <row r="4" spans="1:16" x14ac:dyDescent="0.25">
      <c r="A4" s="67" t="s">
        <v>24</v>
      </c>
      <c r="B4" s="47" t="s">
        <v>0</v>
      </c>
      <c r="C4" s="49">
        <v>8083</v>
      </c>
      <c r="D4" s="70">
        <v>7518</v>
      </c>
      <c r="E4" s="70">
        <v>565</v>
      </c>
      <c r="F4" s="72">
        <f>E4/C4</f>
        <v>6.9899789682048741E-2</v>
      </c>
      <c r="H4" s="70">
        <v>7518</v>
      </c>
      <c r="I4" s="70">
        <v>1222</v>
      </c>
      <c r="J4" s="27"/>
      <c r="K4" s="53"/>
      <c r="L4" s="53"/>
      <c r="M4" s="53"/>
      <c r="N4" s="53"/>
      <c r="O4" s="27"/>
      <c r="P4"/>
    </row>
    <row r="5" spans="1:16" x14ac:dyDescent="0.25">
      <c r="A5" s="67"/>
      <c r="B5" s="47" t="s">
        <v>2</v>
      </c>
      <c r="C5" s="49">
        <v>9467</v>
      </c>
      <c r="D5" s="70">
        <v>8894</v>
      </c>
      <c r="E5" s="70">
        <v>573</v>
      </c>
      <c r="F5" s="72">
        <f t="shared" ref="F5:F13" si="0">E5/C5</f>
        <v>6.0526037815569873E-2</v>
      </c>
      <c r="H5" s="70">
        <v>8894</v>
      </c>
      <c r="I5" s="70">
        <v>298</v>
      </c>
      <c r="J5" s="27"/>
      <c r="K5" s="53"/>
      <c r="L5" s="53"/>
      <c r="M5" s="53"/>
      <c r="N5" s="53"/>
      <c r="O5" s="27"/>
      <c r="P5"/>
    </row>
    <row r="6" spans="1:16" x14ac:dyDescent="0.25">
      <c r="A6" s="67"/>
      <c r="B6" s="47" t="s">
        <v>3</v>
      </c>
      <c r="C6" s="49">
        <v>893</v>
      </c>
      <c r="D6" s="70">
        <v>822</v>
      </c>
      <c r="E6" s="70">
        <v>71</v>
      </c>
      <c r="F6" s="72">
        <f t="shared" si="0"/>
        <v>7.9507278835386344E-2</v>
      </c>
      <c r="H6" s="70">
        <v>822</v>
      </c>
      <c r="I6" s="70">
        <v>44</v>
      </c>
      <c r="J6" s="27"/>
      <c r="K6" s="53"/>
      <c r="L6" s="53"/>
      <c r="M6" s="53"/>
      <c r="N6" s="53"/>
      <c r="O6" s="27"/>
      <c r="P6"/>
    </row>
    <row r="7" spans="1:16" x14ac:dyDescent="0.25">
      <c r="A7" s="67"/>
      <c r="B7" s="47" t="s">
        <v>4</v>
      </c>
      <c r="C7" s="49">
        <v>4317</v>
      </c>
      <c r="D7" s="70">
        <v>4155</v>
      </c>
      <c r="E7" s="70">
        <v>162</v>
      </c>
      <c r="F7" s="72">
        <f t="shared" si="0"/>
        <v>3.7526059763724806E-2</v>
      </c>
      <c r="H7" s="70">
        <v>4155</v>
      </c>
      <c r="I7" s="70">
        <v>399</v>
      </c>
      <c r="J7" s="27"/>
      <c r="K7" s="53"/>
      <c r="L7" s="53"/>
      <c r="M7" s="53"/>
      <c r="N7" s="53"/>
      <c r="O7" s="27"/>
      <c r="P7"/>
    </row>
    <row r="8" spans="1:16" x14ac:dyDescent="0.25">
      <c r="A8" s="67"/>
      <c r="B8" s="47" t="s">
        <v>5</v>
      </c>
      <c r="C8" s="49">
        <v>198</v>
      </c>
      <c r="D8" s="70">
        <v>185</v>
      </c>
      <c r="E8" s="70">
        <v>13</v>
      </c>
      <c r="F8" s="72">
        <f t="shared" si="0"/>
        <v>6.5656565656565663E-2</v>
      </c>
      <c r="H8" s="70">
        <v>185</v>
      </c>
      <c r="I8" s="70">
        <v>17</v>
      </c>
      <c r="J8" s="27"/>
      <c r="K8" s="53"/>
      <c r="L8" s="53"/>
      <c r="M8" s="53"/>
      <c r="N8" s="53"/>
      <c r="O8" s="27"/>
      <c r="P8"/>
    </row>
    <row r="9" spans="1:16" x14ac:dyDescent="0.25">
      <c r="A9" s="67"/>
      <c r="B9" s="47" t="s">
        <v>6</v>
      </c>
      <c r="C9" s="49">
        <v>44</v>
      </c>
      <c r="D9" s="70">
        <v>44</v>
      </c>
      <c r="E9" s="70"/>
      <c r="F9" s="72">
        <f t="shared" si="0"/>
        <v>0</v>
      </c>
      <c r="H9" s="70">
        <v>44</v>
      </c>
      <c r="I9" s="70">
        <v>5</v>
      </c>
      <c r="J9" s="27"/>
      <c r="K9" s="53"/>
      <c r="L9" s="53"/>
      <c r="M9" s="53"/>
      <c r="N9" s="53"/>
      <c r="O9" s="27"/>
      <c r="P9"/>
    </row>
    <row r="10" spans="1:16" x14ac:dyDescent="0.25">
      <c r="A10" s="67"/>
      <c r="B10" s="47" t="s">
        <v>7</v>
      </c>
      <c r="C10" s="49">
        <v>660</v>
      </c>
      <c r="D10" s="70">
        <v>656</v>
      </c>
      <c r="E10" s="70">
        <v>4</v>
      </c>
      <c r="F10" s="72">
        <f t="shared" si="0"/>
        <v>6.0606060606060606E-3</v>
      </c>
      <c r="H10" s="70">
        <v>656</v>
      </c>
      <c r="I10" s="70">
        <v>39</v>
      </c>
      <c r="J10" s="27"/>
      <c r="K10" s="53"/>
      <c r="L10" s="53"/>
      <c r="M10" s="53"/>
      <c r="N10" s="53"/>
      <c r="O10" s="27"/>
      <c r="P10"/>
    </row>
    <row r="11" spans="1:16" x14ac:dyDescent="0.25">
      <c r="A11" s="67"/>
      <c r="B11" s="47" t="s">
        <v>8</v>
      </c>
      <c r="C11" s="49">
        <v>4681</v>
      </c>
      <c r="D11" s="70">
        <v>3719</v>
      </c>
      <c r="E11" s="70">
        <v>962</v>
      </c>
      <c r="F11" s="72">
        <f t="shared" si="0"/>
        <v>0.20551164281136508</v>
      </c>
      <c r="H11" s="70">
        <v>3719</v>
      </c>
      <c r="I11" s="70">
        <v>275</v>
      </c>
      <c r="J11" s="27"/>
      <c r="K11" s="53"/>
      <c r="L11" s="53"/>
      <c r="M11" s="53"/>
      <c r="N11" s="53"/>
      <c r="O11" s="27"/>
      <c r="P11"/>
    </row>
    <row r="12" spans="1:16" x14ac:dyDescent="0.25">
      <c r="A12" s="67"/>
      <c r="B12" s="47" t="s">
        <v>9</v>
      </c>
      <c r="C12" s="49">
        <v>1308</v>
      </c>
      <c r="D12" s="70">
        <v>1195</v>
      </c>
      <c r="E12" s="70">
        <v>113</v>
      </c>
      <c r="F12" s="72">
        <f t="shared" si="0"/>
        <v>8.6391437308868502E-2</v>
      </c>
      <c r="H12" s="70">
        <v>1195</v>
      </c>
      <c r="I12" s="70">
        <v>171</v>
      </c>
      <c r="J12" s="27"/>
      <c r="K12" s="53"/>
      <c r="L12" s="53"/>
      <c r="M12" s="53"/>
      <c r="N12" s="53"/>
      <c r="O12" s="27"/>
      <c r="P12"/>
    </row>
    <row r="13" spans="1:16" x14ac:dyDescent="0.25">
      <c r="A13" s="67"/>
      <c r="B13" s="47" t="s">
        <v>10</v>
      </c>
      <c r="C13" s="50">
        <v>63</v>
      </c>
      <c r="D13" s="71">
        <v>62</v>
      </c>
      <c r="E13" s="71">
        <v>1</v>
      </c>
      <c r="F13" s="72">
        <f t="shared" si="0"/>
        <v>1.5873015873015872E-2</v>
      </c>
      <c r="H13" s="71">
        <v>62</v>
      </c>
      <c r="I13" s="70">
        <v>0</v>
      </c>
      <c r="J13" s="27"/>
      <c r="K13" s="53"/>
      <c r="L13" s="53"/>
      <c r="M13" s="53"/>
      <c r="N13" s="53"/>
      <c r="O13" s="27"/>
      <c r="P13"/>
    </row>
    <row r="14" spans="1:16" s="28" customFormat="1" ht="35.25" customHeight="1" x14ac:dyDescent="0.25">
      <c r="C14" s="41">
        <f>SUM(C4:C13)</f>
        <v>29714</v>
      </c>
      <c r="D14" s="42">
        <f>SUM(D4:D13)</f>
        <v>27250</v>
      </c>
      <c r="E14" s="42">
        <f>SUM(E4:E13)</f>
        <v>2464</v>
      </c>
      <c r="F14" s="43">
        <f>E14/C14</f>
        <v>8.2923874268021808E-2</v>
      </c>
      <c r="H14" s="42">
        <f>SUM(H4:H13)</f>
        <v>27250</v>
      </c>
      <c r="I14" s="42">
        <f>SUM(I4:I13)</f>
        <v>2470</v>
      </c>
      <c r="J14" s="45"/>
      <c r="M14" s="44"/>
      <c r="O14" s="45"/>
    </row>
    <row r="16" spans="1:16" ht="30.75" customHeight="1" x14ac:dyDescent="0.25">
      <c r="C16" s="31">
        <v>2017</v>
      </c>
      <c r="D16" s="32"/>
      <c r="E16" s="33"/>
      <c r="F16"/>
      <c r="H16" s="31">
        <v>2018</v>
      </c>
      <c r="I16" s="32"/>
      <c r="J16" s="33"/>
      <c r="K16" s="48"/>
      <c r="M16" s="31">
        <v>2019</v>
      </c>
      <c r="N16" s="32"/>
      <c r="O16" s="33"/>
      <c r="P16"/>
    </row>
    <row r="17" spans="1:16" ht="41.25" customHeight="1" x14ac:dyDescent="0.25">
      <c r="C17" s="22" t="s">
        <v>25</v>
      </c>
      <c r="D17" s="29" t="s">
        <v>27</v>
      </c>
      <c r="E17" s="29" t="s">
        <v>26</v>
      </c>
      <c r="F17"/>
      <c r="H17" s="22" t="s">
        <v>25</v>
      </c>
      <c r="I17" s="29" t="s">
        <v>27</v>
      </c>
      <c r="J17" s="29" t="s">
        <v>26</v>
      </c>
      <c r="K17" s="48"/>
      <c r="M17" s="22" t="s">
        <v>25</v>
      </c>
      <c r="N17" s="29" t="s">
        <v>27</v>
      </c>
      <c r="O17" s="29" t="s">
        <v>26</v>
      </c>
      <c r="P17"/>
    </row>
    <row r="18" spans="1:16" x14ac:dyDescent="0.25">
      <c r="A18" s="69" t="s">
        <v>24</v>
      </c>
      <c r="B18" s="24" t="s">
        <v>0</v>
      </c>
      <c r="C18" s="51">
        <v>806</v>
      </c>
      <c r="D18" s="51">
        <v>219</v>
      </c>
      <c r="E18" s="25">
        <f>D18/C18</f>
        <v>0.27171215880893301</v>
      </c>
      <c r="F18"/>
      <c r="H18" s="51">
        <v>938</v>
      </c>
      <c r="I18" s="51">
        <v>386</v>
      </c>
      <c r="J18" s="25">
        <f>I18/H18</f>
        <v>0.4115138592750533</v>
      </c>
      <c r="K18" s="48"/>
      <c r="M18" s="51">
        <v>887</v>
      </c>
      <c r="N18" s="51">
        <v>245</v>
      </c>
      <c r="O18" s="25">
        <f>N18/M18</f>
        <v>0.27621195039458851</v>
      </c>
      <c r="P18"/>
    </row>
    <row r="19" spans="1:16" x14ac:dyDescent="0.25">
      <c r="A19" s="69"/>
      <c r="B19" s="24" t="s">
        <v>2</v>
      </c>
      <c r="C19" s="51">
        <v>500</v>
      </c>
      <c r="D19" s="51">
        <v>54</v>
      </c>
      <c r="E19" s="25">
        <f t="shared" ref="E19:E26" si="1">D19/C19</f>
        <v>0.108</v>
      </c>
      <c r="F19"/>
      <c r="H19" s="51">
        <v>399</v>
      </c>
      <c r="I19" s="51">
        <v>84</v>
      </c>
      <c r="J19" s="25">
        <f t="shared" ref="J19:J26" si="2">I19/H19</f>
        <v>0.21052631578947367</v>
      </c>
      <c r="K19" s="48"/>
      <c r="M19" s="51">
        <v>472</v>
      </c>
      <c r="N19" s="51">
        <v>14</v>
      </c>
      <c r="O19" s="25">
        <f t="shared" ref="O19:O26" si="3">N19/M19</f>
        <v>2.9661016949152543E-2</v>
      </c>
      <c r="P19"/>
    </row>
    <row r="20" spans="1:16" x14ac:dyDescent="0.25">
      <c r="A20" s="69"/>
      <c r="B20" s="24" t="s">
        <v>3</v>
      </c>
      <c r="C20" s="51">
        <v>51</v>
      </c>
      <c r="D20" s="51">
        <v>16</v>
      </c>
      <c r="E20" s="25">
        <f t="shared" si="1"/>
        <v>0.31372549019607843</v>
      </c>
      <c r="F20"/>
      <c r="H20" s="51">
        <v>62</v>
      </c>
      <c r="I20" s="51">
        <v>7</v>
      </c>
      <c r="J20" s="25">
        <f t="shared" si="2"/>
        <v>0.11290322580645161</v>
      </c>
      <c r="K20" s="48"/>
      <c r="M20" s="51">
        <v>124</v>
      </c>
      <c r="N20" s="51">
        <v>10</v>
      </c>
      <c r="O20" s="25">
        <f t="shared" si="3"/>
        <v>8.0645161290322578E-2</v>
      </c>
      <c r="P20"/>
    </row>
    <row r="21" spans="1:16" x14ac:dyDescent="0.25">
      <c r="A21" s="69"/>
      <c r="B21" s="24" t="s">
        <v>4</v>
      </c>
      <c r="C21" s="51">
        <v>327</v>
      </c>
      <c r="D21" s="51">
        <v>78</v>
      </c>
      <c r="E21" s="25">
        <f t="shared" si="1"/>
        <v>0.23853211009174313</v>
      </c>
      <c r="F21"/>
      <c r="H21" s="51">
        <v>292</v>
      </c>
      <c r="I21" s="51">
        <v>82</v>
      </c>
      <c r="J21" s="25">
        <f t="shared" si="2"/>
        <v>0.28082191780821919</v>
      </c>
      <c r="K21" s="48"/>
      <c r="M21" s="51">
        <v>348</v>
      </c>
      <c r="N21" s="51">
        <v>57</v>
      </c>
      <c r="O21" s="25">
        <f t="shared" si="3"/>
        <v>0.16379310344827586</v>
      </c>
      <c r="P21"/>
    </row>
    <row r="22" spans="1:16" x14ac:dyDescent="0.25">
      <c r="A22" s="69"/>
      <c r="B22" s="24" t="s">
        <v>5</v>
      </c>
      <c r="C22" s="51">
        <v>13</v>
      </c>
      <c r="D22" s="51"/>
      <c r="E22" s="25">
        <f t="shared" si="1"/>
        <v>0</v>
      </c>
      <c r="F22"/>
      <c r="H22" s="51">
        <v>16</v>
      </c>
      <c r="I22" s="51">
        <v>2</v>
      </c>
      <c r="J22" s="25">
        <f t="shared" si="2"/>
        <v>0.125</v>
      </c>
      <c r="K22" s="48"/>
      <c r="M22" s="51">
        <v>20</v>
      </c>
      <c r="N22" s="51">
        <v>1</v>
      </c>
      <c r="O22" s="25">
        <f t="shared" si="3"/>
        <v>0.05</v>
      </c>
      <c r="P22"/>
    </row>
    <row r="23" spans="1:16" x14ac:dyDescent="0.25">
      <c r="A23" s="69"/>
      <c r="B23" s="24" t="s">
        <v>6</v>
      </c>
      <c r="C23" s="51">
        <v>1</v>
      </c>
      <c r="D23" s="51">
        <v>1</v>
      </c>
      <c r="E23" s="25">
        <f t="shared" si="1"/>
        <v>1</v>
      </c>
      <c r="F23"/>
      <c r="H23" s="51">
        <v>2</v>
      </c>
      <c r="I23" s="51">
        <v>1</v>
      </c>
      <c r="J23" s="25">
        <f t="shared" si="2"/>
        <v>0.5</v>
      </c>
      <c r="K23" s="48"/>
      <c r="M23" s="51">
        <v>3</v>
      </c>
      <c r="N23" s="51"/>
      <c r="O23" s="25">
        <f t="shared" si="3"/>
        <v>0</v>
      </c>
      <c r="P23"/>
    </row>
    <row r="24" spans="1:16" x14ac:dyDescent="0.25">
      <c r="A24" s="69"/>
      <c r="B24" s="24" t="s">
        <v>7</v>
      </c>
      <c r="C24" s="51">
        <v>13</v>
      </c>
      <c r="D24" s="51">
        <v>3</v>
      </c>
      <c r="E24" s="25">
        <f t="shared" si="1"/>
        <v>0.23076923076923078</v>
      </c>
      <c r="F24"/>
      <c r="H24" s="51">
        <v>19</v>
      </c>
      <c r="I24" s="51">
        <v>8</v>
      </c>
      <c r="J24" s="25">
        <f t="shared" si="2"/>
        <v>0.42105263157894735</v>
      </c>
      <c r="K24" s="48"/>
      <c r="M24" s="51">
        <v>11</v>
      </c>
      <c r="N24" s="51">
        <v>3</v>
      </c>
      <c r="O24" s="25">
        <f t="shared" si="3"/>
        <v>0.27272727272727271</v>
      </c>
      <c r="P24"/>
    </row>
    <row r="25" spans="1:16" x14ac:dyDescent="0.25">
      <c r="A25" s="69"/>
      <c r="B25" s="24" t="s">
        <v>8</v>
      </c>
      <c r="C25" s="51">
        <v>534</v>
      </c>
      <c r="D25" s="51">
        <v>12</v>
      </c>
      <c r="E25" s="25">
        <f t="shared" si="1"/>
        <v>2.247191011235955E-2</v>
      </c>
      <c r="F25"/>
      <c r="H25" s="51">
        <v>1098</v>
      </c>
      <c r="I25" s="51">
        <v>186</v>
      </c>
      <c r="J25" s="25">
        <f t="shared" si="2"/>
        <v>0.16939890710382513</v>
      </c>
      <c r="K25" s="48"/>
      <c r="M25" s="51">
        <v>1417</v>
      </c>
      <c r="N25" s="51">
        <v>54</v>
      </c>
      <c r="O25" s="25">
        <f t="shared" si="3"/>
        <v>3.8108680310515175E-2</v>
      </c>
      <c r="P25"/>
    </row>
    <row r="26" spans="1:16" x14ac:dyDescent="0.25">
      <c r="A26" s="69"/>
      <c r="B26" s="24" t="s">
        <v>9</v>
      </c>
      <c r="C26" s="51">
        <v>228</v>
      </c>
      <c r="D26" s="51">
        <v>19</v>
      </c>
      <c r="E26" s="25">
        <f t="shared" si="1"/>
        <v>8.3333333333333329E-2</v>
      </c>
      <c r="F26"/>
      <c r="H26" s="51">
        <v>255</v>
      </c>
      <c r="I26" s="51">
        <v>73</v>
      </c>
      <c r="J26" s="25">
        <f t="shared" si="2"/>
        <v>0.28627450980392155</v>
      </c>
      <c r="K26" s="48"/>
      <c r="M26" s="51">
        <v>127</v>
      </c>
      <c r="N26" s="51">
        <v>41</v>
      </c>
      <c r="O26" s="25">
        <f t="shared" si="3"/>
        <v>0.32283464566929132</v>
      </c>
      <c r="P26"/>
    </row>
    <row r="27" spans="1:16" x14ac:dyDescent="0.25">
      <c r="A27" s="69"/>
      <c r="B27" s="24" t="s">
        <v>10</v>
      </c>
      <c r="C27" s="52"/>
      <c r="D27" s="52"/>
      <c r="E27" s="30"/>
      <c r="F27"/>
      <c r="H27" s="52"/>
      <c r="I27" s="52"/>
      <c r="J27" s="30"/>
      <c r="K27" s="48"/>
      <c r="M27" s="52">
        <v>1</v>
      </c>
      <c r="N27" s="52"/>
      <c r="O27" s="30"/>
      <c r="P27"/>
    </row>
    <row r="28" spans="1:16" s="28" customFormat="1" ht="35.25" customHeight="1" x14ac:dyDescent="0.25">
      <c r="C28" s="41">
        <f>SUM(C18:C27)</f>
        <v>2473</v>
      </c>
      <c r="D28" s="42">
        <f>SUM(D18:D27)</f>
        <v>402</v>
      </c>
      <c r="E28" s="43">
        <f>D28/C28</f>
        <v>0.16255560048524059</v>
      </c>
      <c r="H28" s="41">
        <f>SUM(H18:H27)</f>
        <v>3081</v>
      </c>
      <c r="I28" s="42">
        <f>SUM(I18:I27)</f>
        <v>829</v>
      </c>
      <c r="J28" s="43">
        <f>I28/H28</f>
        <v>0.26906848425835767</v>
      </c>
      <c r="M28" s="41">
        <f>SUM(M18:M27)</f>
        <v>3410</v>
      </c>
      <c r="N28" s="42">
        <f>SUM(N18:N27)</f>
        <v>425</v>
      </c>
      <c r="O28" s="43">
        <f>N28/M28</f>
        <v>0.12463343108504399</v>
      </c>
    </row>
    <row r="29" spans="1:16" s="26" customFormat="1" x14ac:dyDescent="0.25">
      <c r="C29" s="53"/>
      <c r="D29" s="53"/>
      <c r="E29" s="27"/>
      <c r="H29" s="53"/>
      <c r="I29" s="27"/>
      <c r="J29" s="53"/>
      <c r="K29" s="53"/>
      <c r="L29" s="53"/>
      <c r="M29" s="53"/>
      <c r="N29" s="27"/>
      <c r="O29" s="53"/>
    </row>
    <row r="30" spans="1:16" ht="30.75" customHeight="1" x14ac:dyDescent="0.25">
      <c r="C30" s="37">
        <v>2017</v>
      </c>
      <c r="D30" s="38"/>
      <c r="E30" s="39"/>
      <c r="F30" s="40"/>
      <c r="H30" s="34">
        <v>2018</v>
      </c>
      <c r="I30" s="34">
        <v>2018</v>
      </c>
      <c r="J30" s="35"/>
      <c r="K30" s="36"/>
      <c r="M30" s="34">
        <v>2019</v>
      </c>
      <c r="N30" s="34">
        <v>2019</v>
      </c>
      <c r="O30" s="35"/>
      <c r="P30" s="36"/>
    </row>
    <row r="31" spans="1:16" ht="41.25" customHeight="1" thickBot="1" x14ac:dyDescent="0.3">
      <c r="C31" s="21" t="s">
        <v>21</v>
      </c>
      <c r="D31" s="22" t="s">
        <v>20</v>
      </c>
      <c r="E31" s="22" t="s">
        <v>22</v>
      </c>
      <c r="F31" s="23" t="s">
        <v>23</v>
      </c>
      <c r="G31" s="13"/>
      <c r="H31" s="21" t="s">
        <v>21</v>
      </c>
      <c r="I31" s="22" t="s">
        <v>20</v>
      </c>
      <c r="J31" s="22" t="s">
        <v>22</v>
      </c>
      <c r="K31" s="23" t="s">
        <v>23</v>
      </c>
      <c r="L31" s="60"/>
      <c r="M31" s="21" t="s">
        <v>21</v>
      </c>
      <c r="N31" s="22" t="s">
        <v>20</v>
      </c>
      <c r="O31" s="22" t="s">
        <v>22</v>
      </c>
      <c r="P31" s="23" t="s">
        <v>23</v>
      </c>
    </row>
    <row r="32" spans="1:16" x14ac:dyDescent="0.25">
      <c r="A32" s="3" t="s">
        <v>11</v>
      </c>
      <c r="B32" s="4" t="s">
        <v>0</v>
      </c>
      <c r="C32" s="54">
        <f>SUM(D32,E32)</f>
        <v>292</v>
      </c>
      <c r="D32" s="54">
        <v>226</v>
      </c>
      <c r="E32" s="4">
        <v>66</v>
      </c>
      <c r="F32" s="14">
        <f>IF(E32&lt;&gt;"",E32/C32,"")</f>
        <v>0.22602739726027396</v>
      </c>
      <c r="H32" s="54">
        <f>SUM(I32,J32)</f>
        <v>314</v>
      </c>
      <c r="I32" s="54">
        <v>292</v>
      </c>
      <c r="J32" s="54">
        <v>22</v>
      </c>
      <c r="K32" s="14">
        <f>IF(J32&lt;&gt;"",J32/H32,"")</f>
        <v>7.0063694267515922E-2</v>
      </c>
      <c r="M32" s="54">
        <f>SUM(N32,O32)</f>
        <v>343</v>
      </c>
      <c r="N32" s="54">
        <v>319</v>
      </c>
      <c r="O32" s="61">
        <v>24</v>
      </c>
      <c r="P32" s="14">
        <f>IF(O32&lt;&gt;"",O32/M32,"")</f>
        <v>6.9970845481049565E-2</v>
      </c>
    </row>
    <row r="33" spans="1:16" x14ac:dyDescent="0.25">
      <c r="A33" s="5" t="s">
        <v>11</v>
      </c>
      <c r="B33" s="2" t="s">
        <v>2</v>
      </c>
      <c r="C33" s="55">
        <f t="shared" ref="C33:C96" si="4">SUM(D33,E33)</f>
        <v>332</v>
      </c>
      <c r="D33" s="55">
        <v>234</v>
      </c>
      <c r="E33" s="2">
        <v>98</v>
      </c>
      <c r="F33" s="15">
        <f t="shared" ref="F33:F96" si="5">IF(E33&lt;&gt;"",E33/C33,"")</f>
        <v>0.29518072289156627</v>
      </c>
      <c r="H33" s="55">
        <f t="shared" ref="H33:H96" si="6">SUM(I33,J33)</f>
        <v>288</v>
      </c>
      <c r="I33" s="55">
        <v>242</v>
      </c>
      <c r="J33" s="55">
        <v>46</v>
      </c>
      <c r="K33" s="15">
        <f t="shared" ref="K33:K96" si="7">IF(J33&lt;&gt;"",J33/H33,"")</f>
        <v>0.15972222222222221</v>
      </c>
      <c r="M33" s="55">
        <f t="shared" ref="M33:M96" si="8">SUM(N33,O33)</f>
        <v>434</v>
      </c>
      <c r="N33" s="55">
        <v>202</v>
      </c>
      <c r="O33" s="62">
        <v>232</v>
      </c>
      <c r="P33" s="46">
        <f t="shared" ref="P33:P96" si="9">IF(O33&lt;&gt;"",O33/M33,"")</f>
        <v>0.53456221198156684</v>
      </c>
    </row>
    <row r="34" spans="1:16" x14ac:dyDescent="0.25">
      <c r="A34" s="5" t="s">
        <v>11</v>
      </c>
      <c r="B34" s="2" t="s">
        <v>3</v>
      </c>
      <c r="C34" s="55">
        <f t="shared" si="4"/>
        <v>23</v>
      </c>
      <c r="D34" s="55">
        <v>19</v>
      </c>
      <c r="E34" s="2">
        <v>4</v>
      </c>
      <c r="F34" s="15">
        <f t="shared" si="5"/>
        <v>0.17391304347826086</v>
      </c>
      <c r="H34" s="55">
        <f t="shared" si="6"/>
        <v>38</v>
      </c>
      <c r="I34" s="55">
        <v>37</v>
      </c>
      <c r="J34" s="55">
        <v>1</v>
      </c>
      <c r="K34" s="15">
        <f t="shared" si="7"/>
        <v>2.6315789473684209E-2</v>
      </c>
      <c r="M34" s="55">
        <f t="shared" si="8"/>
        <v>78</v>
      </c>
      <c r="N34" s="55">
        <v>67</v>
      </c>
      <c r="O34" s="62">
        <v>11</v>
      </c>
      <c r="P34" s="15">
        <f t="shared" si="9"/>
        <v>0.14102564102564102</v>
      </c>
    </row>
    <row r="35" spans="1:16" x14ac:dyDescent="0.25">
      <c r="A35" s="5" t="s">
        <v>11</v>
      </c>
      <c r="B35" s="2" t="s">
        <v>4</v>
      </c>
      <c r="C35" s="55">
        <f t="shared" si="4"/>
        <v>170</v>
      </c>
      <c r="D35" s="55">
        <v>162</v>
      </c>
      <c r="E35" s="2">
        <v>8</v>
      </c>
      <c r="F35" s="15">
        <f t="shared" si="5"/>
        <v>4.7058823529411764E-2</v>
      </c>
      <c r="H35" s="55">
        <f t="shared" si="6"/>
        <v>165</v>
      </c>
      <c r="I35" s="55">
        <v>165</v>
      </c>
      <c r="J35" s="55"/>
      <c r="K35" s="15" t="str">
        <f t="shared" si="7"/>
        <v/>
      </c>
      <c r="M35" s="55">
        <f t="shared" si="8"/>
        <v>169</v>
      </c>
      <c r="N35" s="55">
        <v>155</v>
      </c>
      <c r="O35" s="62">
        <v>14</v>
      </c>
      <c r="P35" s="15">
        <f t="shared" si="9"/>
        <v>8.2840236686390539E-2</v>
      </c>
    </row>
    <row r="36" spans="1:16" x14ac:dyDescent="0.25">
      <c r="A36" s="5" t="s">
        <v>11</v>
      </c>
      <c r="B36" s="2" t="s">
        <v>5</v>
      </c>
      <c r="C36" s="55">
        <f t="shared" si="4"/>
        <v>11</v>
      </c>
      <c r="D36" s="55">
        <v>11</v>
      </c>
      <c r="E36" s="2"/>
      <c r="F36" s="15" t="str">
        <f t="shared" si="5"/>
        <v/>
      </c>
      <c r="H36" s="55">
        <f t="shared" si="6"/>
        <v>7</v>
      </c>
      <c r="I36" s="55">
        <v>7</v>
      </c>
      <c r="J36" s="55"/>
      <c r="K36" s="15" t="str">
        <f t="shared" si="7"/>
        <v/>
      </c>
      <c r="M36" s="55">
        <f t="shared" si="8"/>
        <v>11</v>
      </c>
      <c r="N36" s="55">
        <v>10</v>
      </c>
      <c r="O36" s="62">
        <v>1</v>
      </c>
      <c r="P36" s="15">
        <f t="shared" si="9"/>
        <v>9.0909090909090912E-2</v>
      </c>
    </row>
    <row r="37" spans="1:16" x14ac:dyDescent="0.25">
      <c r="A37" s="5" t="s">
        <v>11</v>
      </c>
      <c r="B37" s="2" t="s">
        <v>6</v>
      </c>
      <c r="C37" s="55">
        <f t="shared" si="4"/>
        <v>0</v>
      </c>
      <c r="D37" s="55"/>
      <c r="E37" s="2"/>
      <c r="F37" s="15" t="str">
        <f t="shared" si="5"/>
        <v/>
      </c>
      <c r="H37" s="55">
        <f t="shared" si="6"/>
        <v>1</v>
      </c>
      <c r="I37" s="55">
        <v>1</v>
      </c>
      <c r="J37" s="55"/>
      <c r="K37" s="15" t="str">
        <f t="shared" si="7"/>
        <v/>
      </c>
      <c r="M37" s="55">
        <f t="shared" si="8"/>
        <v>3</v>
      </c>
      <c r="N37" s="55">
        <v>3</v>
      </c>
      <c r="O37" s="62"/>
      <c r="P37" s="15" t="str">
        <f t="shared" si="9"/>
        <v/>
      </c>
    </row>
    <row r="38" spans="1:16" x14ac:dyDescent="0.25">
      <c r="A38" s="5" t="s">
        <v>11</v>
      </c>
      <c r="B38" s="2" t="s">
        <v>7</v>
      </c>
      <c r="C38" s="55">
        <f t="shared" si="4"/>
        <v>8</v>
      </c>
      <c r="D38" s="55">
        <v>6</v>
      </c>
      <c r="E38" s="2">
        <v>2</v>
      </c>
      <c r="F38" s="15">
        <f t="shared" si="5"/>
        <v>0.25</v>
      </c>
      <c r="H38" s="55">
        <f t="shared" si="6"/>
        <v>11</v>
      </c>
      <c r="I38" s="55">
        <v>11</v>
      </c>
      <c r="J38" s="55"/>
      <c r="K38" s="15" t="str">
        <f t="shared" si="7"/>
        <v/>
      </c>
      <c r="M38" s="55">
        <f t="shared" si="8"/>
        <v>5</v>
      </c>
      <c r="N38" s="55">
        <v>5</v>
      </c>
      <c r="O38" s="62"/>
      <c r="P38" s="15" t="str">
        <f t="shared" si="9"/>
        <v/>
      </c>
    </row>
    <row r="39" spans="1:16" x14ac:dyDescent="0.25">
      <c r="A39" s="5" t="s">
        <v>11</v>
      </c>
      <c r="B39" s="2" t="s">
        <v>8</v>
      </c>
      <c r="C39" s="55">
        <f t="shared" si="4"/>
        <v>6</v>
      </c>
      <c r="D39" s="55">
        <v>6</v>
      </c>
      <c r="E39" s="2"/>
      <c r="F39" s="15" t="str">
        <f t="shared" si="5"/>
        <v/>
      </c>
      <c r="H39" s="55">
        <f t="shared" si="6"/>
        <v>151</v>
      </c>
      <c r="I39" s="55">
        <v>33</v>
      </c>
      <c r="J39" s="55">
        <v>118</v>
      </c>
      <c r="K39" s="15">
        <f t="shared" si="7"/>
        <v>0.7814569536423841</v>
      </c>
      <c r="M39" s="55">
        <f t="shared" si="8"/>
        <v>385</v>
      </c>
      <c r="N39" s="55">
        <v>58</v>
      </c>
      <c r="O39" s="62">
        <v>327</v>
      </c>
      <c r="P39" s="46">
        <f t="shared" si="9"/>
        <v>0.8493506493506493</v>
      </c>
    </row>
    <row r="40" spans="1:16" x14ac:dyDescent="0.25">
      <c r="A40" s="5" t="s">
        <v>11</v>
      </c>
      <c r="B40" s="2" t="s">
        <v>9</v>
      </c>
      <c r="C40" s="55">
        <f t="shared" si="4"/>
        <v>0</v>
      </c>
      <c r="D40" s="55"/>
      <c r="E40" s="2"/>
      <c r="F40" s="15" t="str">
        <f t="shared" si="5"/>
        <v/>
      </c>
      <c r="H40" s="55">
        <f t="shared" si="6"/>
        <v>30</v>
      </c>
      <c r="I40" s="55">
        <v>12</v>
      </c>
      <c r="J40" s="55">
        <v>18</v>
      </c>
      <c r="K40" s="15">
        <f t="shared" si="7"/>
        <v>0.6</v>
      </c>
      <c r="M40" s="55">
        <f t="shared" si="8"/>
        <v>27</v>
      </c>
      <c r="N40" s="55">
        <v>2</v>
      </c>
      <c r="O40" s="62">
        <v>25</v>
      </c>
      <c r="P40" s="15">
        <f t="shared" si="9"/>
        <v>0.92592592592592593</v>
      </c>
    </row>
    <row r="41" spans="1:16" ht="15.75" thickBot="1" x14ac:dyDescent="0.3">
      <c r="A41" s="6" t="s">
        <v>11</v>
      </c>
      <c r="B41" s="7" t="s">
        <v>10</v>
      </c>
      <c r="C41" s="56">
        <f t="shared" si="4"/>
        <v>0</v>
      </c>
      <c r="D41" s="56"/>
      <c r="E41" s="7"/>
      <c r="F41" s="16" t="str">
        <f t="shared" si="5"/>
        <v/>
      </c>
      <c r="H41" s="56">
        <f t="shared" si="6"/>
        <v>0</v>
      </c>
      <c r="I41" s="56"/>
      <c r="J41" s="56"/>
      <c r="K41" s="16" t="str">
        <f t="shared" si="7"/>
        <v/>
      </c>
      <c r="M41" s="56">
        <f t="shared" si="8"/>
        <v>1</v>
      </c>
      <c r="N41" s="56"/>
      <c r="O41" s="63">
        <v>1</v>
      </c>
      <c r="P41" s="16">
        <f t="shared" si="9"/>
        <v>1</v>
      </c>
    </row>
    <row r="42" spans="1:16" x14ac:dyDescent="0.25">
      <c r="A42" s="3" t="s">
        <v>14</v>
      </c>
      <c r="B42" s="4" t="s">
        <v>0</v>
      </c>
      <c r="C42" s="54">
        <f t="shared" si="4"/>
        <v>269</v>
      </c>
      <c r="D42" s="54">
        <v>264</v>
      </c>
      <c r="E42" s="4">
        <v>5</v>
      </c>
      <c r="F42" s="14">
        <f t="shared" si="5"/>
        <v>1.858736059479554E-2</v>
      </c>
      <c r="H42" s="54">
        <f t="shared" si="6"/>
        <v>311</v>
      </c>
      <c r="I42" s="54">
        <v>301</v>
      </c>
      <c r="J42" s="54">
        <v>10</v>
      </c>
      <c r="K42" s="14">
        <f t="shared" si="7"/>
        <v>3.215434083601286E-2</v>
      </c>
      <c r="M42" s="54">
        <f t="shared" si="8"/>
        <v>298</v>
      </c>
      <c r="N42" s="54">
        <v>274</v>
      </c>
      <c r="O42" s="61">
        <v>24</v>
      </c>
      <c r="P42" s="14">
        <f t="shared" si="9"/>
        <v>8.0536912751677847E-2</v>
      </c>
    </row>
    <row r="43" spans="1:16" x14ac:dyDescent="0.25">
      <c r="A43" s="5" t="s">
        <v>14</v>
      </c>
      <c r="B43" s="2" t="s">
        <v>2</v>
      </c>
      <c r="C43" s="55">
        <f t="shared" si="4"/>
        <v>73</v>
      </c>
      <c r="D43" s="55">
        <v>67</v>
      </c>
      <c r="E43" s="2">
        <v>6</v>
      </c>
      <c r="F43" s="15">
        <f t="shared" si="5"/>
        <v>8.2191780821917804E-2</v>
      </c>
      <c r="H43" s="55">
        <f t="shared" si="6"/>
        <v>48</v>
      </c>
      <c r="I43" s="55">
        <v>48</v>
      </c>
      <c r="J43" s="55"/>
      <c r="K43" s="15" t="str">
        <f t="shared" si="7"/>
        <v/>
      </c>
      <c r="M43" s="55">
        <f t="shared" si="8"/>
        <v>23</v>
      </c>
      <c r="N43" s="55">
        <v>19</v>
      </c>
      <c r="O43" s="62">
        <v>4</v>
      </c>
      <c r="P43" s="15">
        <f t="shared" si="9"/>
        <v>0.17391304347826086</v>
      </c>
    </row>
    <row r="44" spans="1:16" x14ac:dyDescent="0.25">
      <c r="A44" s="5" t="s">
        <v>14</v>
      </c>
      <c r="B44" s="2" t="s">
        <v>3</v>
      </c>
      <c r="C44" s="55">
        <f t="shared" si="4"/>
        <v>11</v>
      </c>
      <c r="D44" s="55">
        <v>10</v>
      </c>
      <c r="E44" s="2">
        <v>1</v>
      </c>
      <c r="F44" s="15">
        <f t="shared" si="5"/>
        <v>9.0909090909090912E-2</v>
      </c>
      <c r="H44" s="55">
        <f t="shared" si="6"/>
        <v>7</v>
      </c>
      <c r="I44" s="55">
        <v>7</v>
      </c>
      <c r="J44" s="55"/>
      <c r="K44" s="15" t="str">
        <f t="shared" si="7"/>
        <v/>
      </c>
      <c r="M44" s="55">
        <f t="shared" si="8"/>
        <v>28</v>
      </c>
      <c r="N44" s="55">
        <v>17</v>
      </c>
      <c r="O44" s="62">
        <v>11</v>
      </c>
      <c r="P44" s="15">
        <f t="shared" si="9"/>
        <v>0.39285714285714285</v>
      </c>
    </row>
    <row r="45" spans="1:16" x14ac:dyDescent="0.25">
      <c r="A45" s="5" t="s">
        <v>14</v>
      </c>
      <c r="B45" s="2" t="s">
        <v>4</v>
      </c>
      <c r="C45" s="55">
        <f t="shared" si="4"/>
        <v>107</v>
      </c>
      <c r="D45" s="55">
        <v>106</v>
      </c>
      <c r="E45" s="2">
        <v>1</v>
      </c>
      <c r="F45" s="15">
        <f t="shared" si="5"/>
        <v>9.3457943925233638E-3</v>
      </c>
      <c r="H45" s="55">
        <f t="shared" si="6"/>
        <v>92</v>
      </c>
      <c r="I45" s="55">
        <v>86</v>
      </c>
      <c r="J45" s="55">
        <v>6</v>
      </c>
      <c r="K45" s="15">
        <f t="shared" si="7"/>
        <v>6.5217391304347824E-2</v>
      </c>
      <c r="M45" s="55">
        <f t="shared" si="8"/>
        <v>121</v>
      </c>
      <c r="N45" s="55">
        <v>96</v>
      </c>
      <c r="O45" s="62">
        <v>25</v>
      </c>
      <c r="P45" s="15">
        <f t="shared" si="9"/>
        <v>0.20661157024793389</v>
      </c>
    </row>
    <row r="46" spans="1:16" x14ac:dyDescent="0.25">
      <c r="A46" s="5" t="s">
        <v>14</v>
      </c>
      <c r="B46" s="2" t="s">
        <v>5</v>
      </c>
      <c r="C46" s="55">
        <f t="shared" si="4"/>
        <v>13</v>
      </c>
      <c r="D46" s="55">
        <v>13</v>
      </c>
      <c r="E46" s="2"/>
      <c r="F46" s="15" t="str">
        <f t="shared" si="5"/>
        <v/>
      </c>
      <c r="H46" s="55">
        <f t="shared" si="6"/>
        <v>14</v>
      </c>
      <c r="I46" s="55">
        <v>13</v>
      </c>
      <c r="J46" s="55">
        <v>1</v>
      </c>
      <c r="K46" s="15">
        <f t="shared" si="7"/>
        <v>7.1428571428571425E-2</v>
      </c>
      <c r="M46" s="55">
        <f t="shared" si="8"/>
        <v>19</v>
      </c>
      <c r="N46" s="55">
        <v>12</v>
      </c>
      <c r="O46" s="62">
        <v>7</v>
      </c>
      <c r="P46" s="15">
        <f t="shared" si="9"/>
        <v>0.36842105263157893</v>
      </c>
    </row>
    <row r="47" spans="1:16" x14ac:dyDescent="0.25">
      <c r="A47" s="5" t="s">
        <v>14</v>
      </c>
      <c r="B47" s="2" t="s">
        <v>6</v>
      </c>
      <c r="C47" s="55">
        <f t="shared" si="4"/>
        <v>0</v>
      </c>
      <c r="D47" s="55"/>
      <c r="E47" s="2"/>
      <c r="F47" s="15" t="str">
        <f t="shared" si="5"/>
        <v/>
      </c>
      <c r="H47" s="55">
        <f t="shared" si="6"/>
        <v>0</v>
      </c>
      <c r="I47" s="55"/>
      <c r="J47" s="55"/>
      <c r="K47" s="15" t="str">
        <f t="shared" si="7"/>
        <v/>
      </c>
      <c r="M47" s="55">
        <f t="shared" si="8"/>
        <v>0</v>
      </c>
      <c r="N47" s="55"/>
      <c r="O47" s="62"/>
      <c r="P47" s="15" t="str">
        <f t="shared" si="9"/>
        <v/>
      </c>
    </row>
    <row r="48" spans="1:16" x14ac:dyDescent="0.25">
      <c r="A48" s="5" t="s">
        <v>14</v>
      </c>
      <c r="B48" s="2" t="s">
        <v>7</v>
      </c>
      <c r="C48" s="55">
        <f t="shared" si="4"/>
        <v>1</v>
      </c>
      <c r="D48" s="55">
        <v>1</v>
      </c>
      <c r="E48" s="2"/>
      <c r="F48" s="15" t="str">
        <f t="shared" si="5"/>
        <v/>
      </c>
      <c r="H48" s="55">
        <f t="shared" si="6"/>
        <v>0</v>
      </c>
      <c r="I48" s="55"/>
      <c r="J48" s="55"/>
      <c r="K48" s="15" t="str">
        <f t="shared" si="7"/>
        <v/>
      </c>
      <c r="M48" s="55">
        <f t="shared" si="8"/>
        <v>0</v>
      </c>
      <c r="N48" s="55"/>
      <c r="O48" s="62"/>
      <c r="P48" s="15" t="str">
        <f t="shared" si="9"/>
        <v/>
      </c>
    </row>
    <row r="49" spans="1:16" x14ac:dyDescent="0.25">
      <c r="A49" s="5" t="s">
        <v>14</v>
      </c>
      <c r="B49" s="2" t="s">
        <v>8</v>
      </c>
      <c r="C49" s="55">
        <f t="shared" si="4"/>
        <v>0</v>
      </c>
      <c r="D49" s="55"/>
      <c r="E49" s="2"/>
      <c r="F49" s="15" t="str">
        <f t="shared" si="5"/>
        <v/>
      </c>
      <c r="H49" s="55">
        <f t="shared" si="6"/>
        <v>34</v>
      </c>
      <c r="I49" s="55"/>
      <c r="J49" s="55">
        <v>34</v>
      </c>
      <c r="K49" s="15">
        <f t="shared" si="7"/>
        <v>1</v>
      </c>
      <c r="M49" s="55">
        <f t="shared" si="8"/>
        <v>52</v>
      </c>
      <c r="N49" s="55"/>
      <c r="O49" s="62">
        <v>52</v>
      </c>
      <c r="P49" s="46">
        <f t="shared" si="9"/>
        <v>1</v>
      </c>
    </row>
    <row r="50" spans="1:16" x14ac:dyDescent="0.25">
      <c r="A50" s="5" t="s">
        <v>14</v>
      </c>
      <c r="B50" s="2" t="s">
        <v>9</v>
      </c>
      <c r="C50" s="55">
        <f t="shared" si="4"/>
        <v>0</v>
      </c>
      <c r="D50" s="55"/>
      <c r="E50" s="2"/>
      <c r="F50" s="15" t="str">
        <f t="shared" si="5"/>
        <v/>
      </c>
      <c r="H50" s="55">
        <f t="shared" si="6"/>
        <v>26</v>
      </c>
      <c r="I50" s="55"/>
      <c r="J50" s="55">
        <v>26</v>
      </c>
      <c r="K50" s="15">
        <f t="shared" si="7"/>
        <v>1</v>
      </c>
      <c r="M50" s="55">
        <f t="shared" si="8"/>
        <v>7</v>
      </c>
      <c r="N50" s="55"/>
      <c r="O50" s="62">
        <v>7</v>
      </c>
      <c r="P50" s="15">
        <f t="shared" si="9"/>
        <v>1</v>
      </c>
    </row>
    <row r="51" spans="1:16" ht="15.75" thickBot="1" x14ac:dyDescent="0.3">
      <c r="A51" s="6" t="s">
        <v>14</v>
      </c>
      <c r="B51" s="7" t="s">
        <v>10</v>
      </c>
      <c r="C51" s="56">
        <f t="shared" si="4"/>
        <v>0</v>
      </c>
      <c r="D51" s="56"/>
      <c r="E51" s="7"/>
      <c r="F51" s="16" t="str">
        <f t="shared" si="5"/>
        <v/>
      </c>
      <c r="H51" s="56">
        <f t="shared" si="6"/>
        <v>0</v>
      </c>
      <c r="I51" s="56"/>
      <c r="J51" s="56"/>
      <c r="K51" s="16" t="str">
        <f t="shared" si="7"/>
        <v/>
      </c>
      <c r="M51" s="56">
        <f t="shared" si="8"/>
        <v>0</v>
      </c>
      <c r="N51" s="56"/>
      <c r="O51" s="63"/>
      <c r="P51" s="16" t="str">
        <f t="shared" si="9"/>
        <v/>
      </c>
    </row>
    <row r="52" spans="1:16" x14ac:dyDescent="0.25">
      <c r="A52" s="3" t="s">
        <v>18</v>
      </c>
      <c r="B52" s="4" t="s">
        <v>0</v>
      </c>
      <c r="C52" s="54">
        <f t="shared" si="4"/>
        <v>430</v>
      </c>
      <c r="D52" s="54">
        <v>392</v>
      </c>
      <c r="E52" s="4">
        <v>38</v>
      </c>
      <c r="F52" s="14">
        <f t="shared" si="5"/>
        <v>8.8372093023255813E-2</v>
      </c>
      <c r="H52" s="54">
        <f t="shared" si="6"/>
        <v>466</v>
      </c>
      <c r="I52" s="54">
        <v>452</v>
      </c>
      <c r="J52" s="54">
        <v>14</v>
      </c>
      <c r="K52" s="14">
        <f t="shared" si="7"/>
        <v>3.0042918454935622E-2</v>
      </c>
      <c r="M52" s="54">
        <f t="shared" si="8"/>
        <v>506</v>
      </c>
      <c r="N52" s="54">
        <v>419</v>
      </c>
      <c r="O52" s="61">
        <v>87</v>
      </c>
      <c r="P52" s="14">
        <f t="shared" si="9"/>
        <v>0.17193675889328064</v>
      </c>
    </row>
    <row r="53" spans="1:16" x14ac:dyDescent="0.25">
      <c r="A53" s="5" t="s">
        <v>18</v>
      </c>
      <c r="B53" s="2" t="s">
        <v>2</v>
      </c>
      <c r="C53" s="55">
        <f t="shared" si="4"/>
        <v>309</v>
      </c>
      <c r="D53" s="55">
        <v>235</v>
      </c>
      <c r="E53" s="2">
        <v>74</v>
      </c>
      <c r="F53" s="15">
        <f t="shared" si="5"/>
        <v>0.23948220064724918</v>
      </c>
      <c r="H53" s="55">
        <f t="shared" si="6"/>
        <v>181</v>
      </c>
      <c r="I53" s="55">
        <v>142</v>
      </c>
      <c r="J53" s="55">
        <v>39</v>
      </c>
      <c r="K53" s="15">
        <f t="shared" si="7"/>
        <v>0.21546961325966851</v>
      </c>
      <c r="M53" s="55">
        <f t="shared" si="8"/>
        <v>218</v>
      </c>
      <c r="N53" s="55">
        <v>84</v>
      </c>
      <c r="O53" s="62">
        <v>134</v>
      </c>
      <c r="P53" s="46">
        <f t="shared" si="9"/>
        <v>0.61467889908256879</v>
      </c>
    </row>
    <row r="54" spans="1:16" x14ac:dyDescent="0.25">
      <c r="A54" s="5" t="s">
        <v>18</v>
      </c>
      <c r="B54" s="2" t="s">
        <v>3</v>
      </c>
      <c r="C54" s="55">
        <f t="shared" si="4"/>
        <v>34</v>
      </c>
      <c r="D54" s="55">
        <v>34</v>
      </c>
      <c r="E54" s="2"/>
      <c r="F54" s="15" t="str">
        <f t="shared" si="5"/>
        <v/>
      </c>
      <c r="H54" s="55">
        <f t="shared" si="6"/>
        <v>47</v>
      </c>
      <c r="I54" s="55">
        <v>47</v>
      </c>
      <c r="J54" s="55"/>
      <c r="K54" s="15" t="str">
        <f t="shared" si="7"/>
        <v/>
      </c>
      <c r="M54" s="55">
        <f t="shared" si="8"/>
        <v>90</v>
      </c>
      <c r="N54" s="55">
        <v>72</v>
      </c>
      <c r="O54" s="62">
        <v>18</v>
      </c>
      <c r="P54" s="15">
        <f t="shared" si="9"/>
        <v>0.2</v>
      </c>
    </row>
    <row r="55" spans="1:16" x14ac:dyDescent="0.25">
      <c r="A55" s="5" t="s">
        <v>18</v>
      </c>
      <c r="B55" s="2" t="s">
        <v>4</v>
      </c>
      <c r="C55" s="55">
        <f t="shared" si="4"/>
        <v>184</v>
      </c>
      <c r="D55" s="55">
        <v>183</v>
      </c>
      <c r="E55" s="2">
        <v>1</v>
      </c>
      <c r="F55" s="15">
        <f t="shared" si="5"/>
        <v>5.434782608695652E-3</v>
      </c>
      <c r="H55" s="55">
        <f t="shared" si="6"/>
        <v>172</v>
      </c>
      <c r="I55" s="55">
        <v>172</v>
      </c>
      <c r="J55" s="55"/>
      <c r="K55" s="15" t="str">
        <f t="shared" si="7"/>
        <v/>
      </c>
      <c r="M55" s="55">
        <f t="shared" si="8"/>
        <v>204</v>
      </c>
      <c r="N55" s="55">
        <v>191</v>
      </c>
      <c r="O55" s="62">
        <v>13</v>
      </c>
      <c r="P55" s="15">
        <f t="shared" si="9"/>
        <v>6.3725490196078427E-2</v>
      </c>
    </row>
    <row r="56" spans="1:16" x14ac:dyDescent="0.25">
      <c r="A56" s="5" t="s">
        <v>18</v>
      </c>
      <c r="B56" s="2" t="s">
        <v>5</v>
      </c>
      <c r="C56" s="55">
        <f t="shared" si="4"/>
        <v>10</v>
      </c>
      <c r="D56" s="55">
        <v>10</v>
      </c>
      <c r="E56" s="2"/>
      <c r="F56" s="15" t="str">
        <f t="shared" si="5"/>
        <v/>
      </c>
      <c r="H56" s="55">
        <f t="shared" si="6"/>
        <v>7</v>
      </c>
      <c r="I56" s="55">
        <v>7</v>
      </c>
      <c r="J56" s="55"/>
      <c r="K56" s="15" t="str">
        <f t="shared" si="7"/>
        <v/>
      </c>
      <c r="M56" s="55">
        <f t="shared" si="8"/>
        <v>4</v>
      </c>
      <c r="N56" s="55">
        <v>4</v>
      </c>
      <c r="O56" s="62"/>
      <c r="P56" s="15" t="str">
        <f t="shared" si="9"/>
        <v/>
      </c>
    </row>
    <row r="57" spans="1:16" x14ac:dyDescent="0.25">
      <c r="A57" s="5" t="s">
        <v>18</v>
      </c>
      <c r="B57" s="2" t="s">
        <v>6</v>
      </c>
      <c r="C57" s="55">
        <f t="shared" si="4"/>
        <v>0</v>
      </c>
      <c r="D57" s="55"/>
      <c r="E57" s="2"/>
      <c r="F57" s="15" t="str">
        <f t="shared" si="5"/>
        <v/>
      </c>
      <c r="H57" s="55">
        <f t="shared" si="6"/>
        <v>1</v>
      </c>
      <c r="I57" s="55">
        <v>1</v>
      </c>
      <c r="J57" s="55"/>
      <c r="K57" s="15" t="str">
        <f t="shared" si="7"/>
        <v/>
      </c>
      <c r="M57" s="55">
        <f t="shared" si="8"/>
        <v>0</v>
      </c>
      <c r="N57" s="55"/>
      <c r="O57" s="62"/>
      <c r="P57" s="15" t="str">
        <f t="shared" si="9"/>
        <v/>
      </c>
    </row>
    <row r="58" spans="1:16" x14ac:dyDescent="0.25">
      <c r="A58" s="5" t="s">
        <v>18</v>
      </c>
      <c r="B58" s="2" t="s">
        <v>7</v>
      </c>
      <c r="C58" s="55">
        <f t="shared" si="4"/>
        <v>2</v>
      </c>
      <c r="D58" s="55">
        <v>2</v>
      </c>
      <c r="E58" s="2"/>
      <c r="F58" s="15" t="str">
        <f t="shared" si="5"/>
        <v/>
      </c>
      <c r="H58" s="55">
        <f t="shared" si="6"/>
        <v>5</v>
      </c>
      <c r="I58" s="55">
        <v>5</v>
      </c>
      <c r="J58" s="55"/>
      <c r="K58" s="15" t="str">
        <f t="shared" si="7"/>
        <v/>
      </c>
      <c r="M58" s="55">
        <f t="shared" si="8"/>
        <v>3</v>
      </c>
      <c r="N58" s="55">
        <v>1</v>
      </c>
      <c r="O58" s="62">
        <v>2</v>
      </c>
      <c r="P58" s="15">
        <f t="shared" si="9"/>
        <v>0.66666666666666663</v>
      </c>
    </row>
    <row r="59" spans="1:16" x14ac:dyDescent="0.25">
      <c r="A59" s="5" t="s">
        <v>18</v>
      </c>
      <c r="B59" s="2" t="s">
        <v>8</v>
      </c>
      <c r="C59" s="55">
        <f t="shared" si="4"/>
        <v>6</v>
      </c>
      <c r="D59" s="55">
        <v>6</v>
      </c>
      <c r="E59" s="2"/>
      <c r="F59" s="15" t="str">
        <f t="shared" si="5"/>
        <v/>
      </c>
      <c r="H59" s="55">
        <f t="shared" si="6"/>
        <v>396</v>
      </c>
      <c r="I59" s="55">
        <v>305</v>
      </c>
      <c r="J59" s="55">
        <v>91</v>
      </c>
      <c r="K59" s="15">
        <f t="shared" si="7"/>
        <v>0.22979797979797981</v>
      </c>
      <c r="M59" s="55">
        <f t="shared" si="8"/>
        <v>527</v>
      </c>
      <c r="N59" s="55">
        <v>286</v>
      </c>
      <c r="O59" s="62">
        <v>241</v>
      </c>
      <c r="P59" s="46">
        <f t="shared" si="9"/>
        <v>0.45730550284629978</v>
      </c>
    </row>
    <row r="60" spans="1:16" x14ac:dyDescent="0.25">
      <c r="A60" s="5" t="s">
        <v>18</v>
      </c>
      <c r="B60" s="2" t="s">
        <v>9</v>
      </c>
      <c r="C60" s="55">
        <f t="shared" si="4"/>
        <v>0</v>
      </c>
      <c r="D60" s="55"/>
      <c r="E60" s="2"/>
      <c r="F60" s="15" t="str">
        <f t="shared" si="5"/>
        <v/>
      </c>
      <c r="H60" s="55">
        <f t="shared" si="6"/>
        <v>21</v>
      </c>
      <c r="I60" s="55">
        <v>13</v>
      </c>
      <c r="J60" s="55">
        <v>8</v>
      </c>
      <c r="K60" s="15">
        <f t="shared" si="7"/>
        <v>0.38095238095238093</v>
      </c>
      <c r="M60" s="55">
        <f t="shared" si="8"/>
        <v>18</v>
      </c>
      <c r="N60" s="55">
        <v>12</v>
      </c>
      <c r="O60" s="62">
        <v>6</v>
      </c>
      <c r="P60" s="15">
        <f t="shared" si="9"/>
        <v>0.33333333333333331</v>
      </c>
    </row>
    <row r="61" spans="1:16" ht="15.75" thickBot="1" x14ac:dyDescent="0.3">
      <c r="A61" s="6" t="s">
        <v>18</v>
      </c>
      <c r="B61" s="7" t="s">
        <v>10</v>
      </c>
      <c r="C61" s="56">
        <f t="shared" si="4"/>
        <v>0</v>
      </c>
      <c r="D61" s="56"/>
      <c r="E61" s="7"/>
      <c r="F61" s="16" t="str">
        <f t="shared" si="5"/>
        <v/>
      </c>
      <c r="H61" s="56">
        <f t="shared" si="6"/>
        <v>0</v>
      </c>
      <c r="I61" s="56"/>
      <c r="J61" s="56"/>
      <c r="K61" s="16" t="str">
        <f t="shared" si="7"/>
        <v/>
      </c>
      <c r="M61" s="56">
        <f t="shared" si="8"/>
        <v>1</v>
      </c>
      <c r="N61" s="56"/>
      <c r="O61" s="63">
        <v>1</v>
      </c>
      <c r="P61" s="16">
        <f t="shared" si="9"/>
        <v>1</v>
      </c>
    </row>
    <row r="62" spans="1:16" x14ac:dyDescent="0.25">
      <c r="A62" s="8" t="s">
        <v>17</v>
      </c>
      <c r="B62" s="9" t="s">
        <v>0</v>
      </c>
      <c r="C62" s="57">
        <f t="shared" si="4"/>
        <v>179</v>
      </c>
      <c r="D62" s="57">
        <v>165</v>
      </c>
      <c r="E62" s="9">
        <v>14</v>
      </c>
      <c r="F62" s="17">
        <f t="shared" si="5"/>
        <v>7.8212290502793297E-2</v>
      </c>
      <c r="H62" s="57">
        <f t="shared" si="6"/>
        <v>150</v>
      </c>
      <c r="I62" s="57">
        <v>140</v>
      </c>
      <c r="J62" s="57">
        <v>10</v>
      </c>
      <c r="K62" s="17">
        <f t="shared" si="7"/>
        <v>6.6666666666666666E-2</v>
      </c>
      <c r="M62" s="57">
        <f t="shared" si="8"/>
        <v>194</v>
      </c>
      <c r="N62" s="57">
        <v>181</v>
      </c>
      <c r="O62" s="64">
        <v>13</v>
      </c>
      <c r="P62" s="17">
        <f t="shared" si="9"/>
        <v>6.7010309278350513E-2</v>
      </c>
    </row>
    <row r="63" spans="1:16" x14ac:dyDescent="0.25">
      <c r="A63" s="10" t="s">
        <v>17</v>
      </c>
      <c r="B63" s="1" t="s">
        <v>2</v>
      </c>
      <c r="C63" s="58">
        <f t="shared" si="4"/>
        <v>169</v>
      </c>
      <c r="D63" s="58">
        <v>169</v>
      </c>
      <c r="E63" s="1"/>
      <c r="F63" s="18" t="str">
        <f t="shared" si="5"/>
        <v/>
      </c>
      <c r="H63" s="58">
        <f t="shared" si="6"/>
        <v>178</v>
      </c>
      <c r="I63" s="58">
        <v>178</v>
      </c>
      <c r="J63" s="58"/>
      <c r="K63" s="18" t="str">
        <f t="shared" si="7"/>
        <v/>
      </c>
      <c r="M63" s="58">
        <f t="shared" si="8"/>
        <v>275</v>
      </c>
      <c r="N63" s="58">
        <v>171</v>
      </c>
      <c r="O63" s="65">
        <v>104</v>
      </c>
      <c r="P63" s="46">
        <f t="shared" si="9"/>
        <v>0.37818181818181817</v>
      </c>
    </row>
    <row r="64" spans="1:16" x14ac:dyDescent="0.25">
      <c r="A64" s="10" t="s">
        <v>17</v>
      </c>
      <c r="B64" s="1" t="s">
        <v>3</v>
      </c>
      <c r="C64" s="58">
        <f t="shared" si="4"/>
        <v>10</v>
      </c>
      <c r="D64" s="58">
        <v>9</v>
      </c>
      <c r="E64" s="1">
        <v>1</v>
      </c>
      <c r="F64" s="18">
        <f t="shared" si="5"/>
        <v>0.1</v>
      </c>
      <c r="H64" s="58">
        <f t="shared" si="6"/>
        <v>16</v>
      </c>
      <c r="I64" s="58">
        <v>16</v>
      </c>
      <c r="J64" s="58"/>
      <c r="K64" s="18" t="str">
        <f t="shared" si="7"/>
        <v/>
      </c>
      <c r="M64" s="58">
        <f t="shared" si="8"/>
        <v>34</v>
      </c>
      <c r="N64" s="58">
        <v>23</v>
      </c>
      <c r="O64" s="65">
        <v>11</v>
      </c>
      <c r="P64" s="18">
        <f t="shared" si="9"/>
        <v>0.3235294117647059</v>
      </c>
    </row>
    <row r="65" spans="1:16" x14ac:dyDescent="0.25">
      <c r="A65" s="10" t="s">
        <v>17</v>
      </c>
      <c r="B65" s="1" t="s">
        <v>4</v>
      </c>
      <c r="C65" s="58">
        <f t="shared" si="4"/>
        <v>98</v>
      </c>
      <c r="D65" s="58">
        <v>91</v>
      </c>
      <c r="E65" s="1">
        <v>7</v>
      </c>
      <c r="F65" s="18">
        <f t="shared" si="5"/>
        <v>7.1428571428571425E-2</v>
      </c>
      <c r="H65" s="58">
        <f t="shared" si="6"/>
        <v>90</v>
      </c>
      <c r="I65" s="58">
        <v>86</v>
      </c>
      <c r="J65" s="58">
        <v>4</v>
      </c>
      <c r="K65" s="18">
        <f t="shared" si="7"/>
        <v>4.4444444444444446E-2</v>
      </c>
      <c r="M65" s="58">
        <f t="shared" si="8"/>
        <v>118</v>
      </c>
      <c r="N65" s="58">
        <v>104</v>
      </c>
      <c r="O65" s="65">
        <v>14</v>
      </c>
      <c r="P65" s="18">
        <f t="shared" si="9"/>
        <v>0.11864406779661017</v>
      </c>
    </row>
    <row r="66" spans="1:16" x14ac:dyDescent="0.25">
      <c r="A66" s="10" t="s">
        <v>17</v>
      </c>
      <c r="B66" s="1" t="s">
        <v>5</v>
      </c>
      <c r="C66" s="58">
        <f t="shared" si="4"/>
        <v>11</v>
      </c>
      <c r="D66" s="58">
        <v>11</v>
      </c>
      <c r="E66" s="1"/>
      <c r="F66" s="18" t="str">
        <f t="shared" si="5"/>
        <v/>
      </c>
      <c r="H66" s="58">
        <f t="shared" si="6"/>
        <v>9</v>
      </c>
      <c r="I66" s="58">
        <v>8</v>
      </c>
      <c r="J66" s="58">
        <v>1</v>
      </c>
      <c r="K66" s="18">
        <f t="shared" si="7"/>
        <v>0.1111111111111111</v>
      </c>
      <c r="M66" s="58">
        <f t="shared" si="8"/>
        <v>13</v>
      </c>
      <c r="N66" s="58">
        <v>11</v>
      </c>
      <c r="O66" s="65">
        <v>2</v>
      </c>
      <c r="P66" s="18">
        <f t="shared" si="9"/>
        <v>0.15384615384615385</v>
      </c>
    </row>
    <row r="67" spans="1:16" x14ac:dyDescent="0.25">
      <c r="A67" s="10" t="s">
        <v>17</v>
      </c>
      <c r="B67" s="1" t="s">
        <v>6</v>
      </c>
      <c r="C67" s="58">
        <f t="shared" si="4"/>
        <v>0</v>
      </c>
      <c r="D67" s="58"/>
      <c r="E67" s="1"/>
      <c r="F67" s="18" t="str">
        <f t="shared" si="5"/>
        <v/>
      </c>
      <c r="H67" s="58">
        <f t="shared" si="6"/>
        <v>0</v>
      </c>
      <c r="I67" s="58"/>
      <c r="J67" s="58"/>
      <c r="K67" s="18" t="str">
        <f t="shared" si="7"/>
        <v/>
      </c>
      <c r="M67" s="58">
        <f t="shared" si="8"/>
        <v>3</v>
      </c>
      <c r="N67" s="58">
        <v>3</v>
      </c>
      <c r="O67" s="65"/>
      <c r="P67" s="18" t="str">
        <f t="shared" si="9"/>
        <v/>
      </c>
    </row>
    <row r="68" spans="1:16" x14ac:dyDescent="0.25">
      <c r="A68" s="10" t="s">
        <v>17</v>
      </c>
      <c r="B68" s="1" t="s">
        <v>7</v>
      </c>
      <c r="C68" s="58">
        <f t="shared" si="4"/>
        <v>5</v>
      </c>
      <c r="D68" s="58">
        <v>5</v>
      </c>
      <c r="E68" s="1"/>
      <c r="F68" s="18" t="str">
        <f t="shared" si="5"/>
        <v/>
      </c>
      <c r="H68" s="58">
        <f t="shared" si="6"/>
        <v>3</v>
      </c>
      <c r="I68" s="58">
        <v>3</v>
      </c>
      <c r="J68" s="58"/>
      <c r="K68" s="18" t="str">
        <f t="shared" si="7"/>
        <v/>
      </c>
      <c r="M68" s="58">
        <f t="shared" si="8"/>
        <v>6</v>
      </c>
      <c r="N68" s="58">
        <v>6</v>
      </c>
      <c r="O68" s="65"/>
      <c r="P68" s="18" t="str">
        <f t="shared" si="9"/>
        <v/>
      </c>
    </row>
    <row r="69" spans="1:16" x14ac:dyDescent="0.25">
      <c r="A69" s="10" t="s">
        <v>17</v>
      </c>
      <c r="B69" s="1" t="s">
        <v>8</v>
      </c>
      <c r="C69" s="58">
        <f t="shared" si="4"/>
        <v>0</v>
      </c>
      <c r="D69" s="58"/>
      <c r="E69" s="1"/>
      <c r="F69" s="18" t="str">
        <f t="shared" si="5"/>
        <v/>
      </c>
      <c r="H69" s="58">
        <f t="shared" si="6"/>
        <v>8</v>
      </c>
      <c r="I69" s="58">
        <v>4</v>
      </c>
      <c r="J69" s="58">
        <v>4</v>
      </c>
      <c r="K69" s="18">
        <f t="shared" si="7"/>
        <v>0.5</v>
      </c>
      <c r="M69" s="58">
        <f t="shared" si="8"/>
        <v>22</v>
      </c>
      <c r="N69" s="58">
        <v>1</v>
      </c>
      <c r="O69" s="65">
        <v>21</v>
      </c>
      <c r="P69" s="18">
        <f t="shared" si="9"/>
        <v>0.95454545454545459</v>
      </c>
    </row>
    <row r="70" spans="1:16" x14ac:dyDescent="0.25">
      <c r="A70" s="10" t="s">
        <v>17</v>
      </c>
      <c r="B70" s="1" t="s">
        <v>9</v>
      </c>
      <c r="C70" s="58">
        <f t="shared" si="4"/>
        <v>0</v>
      </c>
      <c r="D70" s="58"/>
      <c r="E70" s="1"/>
      <c r="F70" s="18" t="str">
        <f t="shared" si="5"/>
        <v/>
      </c>
      <c r="H70" s="58">
        <f t="shared" si="6"/>
        <v>7</v>
      </c>
      <c r="I70" s="58">
        <v>1</v>
      </c>
      <c r="J70" s="58">
        <v>6</v>
      </c>
      <c r="K70" s="18">
        <f t="shared" si="7"/>
        <v>0.8571428571428571</v>
      </c>
      <c r="M70" s="58">
        <f t="shared" si="8"/>
        <v>10</v>
      </c>
      <c r="N70" s="58">
        <v>1</v>
      </c>
      <c r="O70" s="65">
        <v>9</v>
      </c>
      <c r="P70" s="18">
        <f t="shared" si="9"/>
        <v>0.9</v>
      </c>
    </row>
    <row r="71" spans="1:16" ht="15.75" thickBot="1" x14ac:dyDescent="0.3">
      <c r="A71" s="11" t="s">
        <v>17</v>
      </c>
      <c r="B71" s="12" t="s">
        <v>10</v>
      </c>
      <c r="C71" s="59">
        <f t="shared" si="4"/>
        <v>0</v>
      </c>
      <c r="D71" s="59"/>
      <c r="E71" s="12"/>
      <c r="F71" s="19" t="str">
        <f t="shared" si="5"/>
        <v/>
      </c>
      <c r="H71" s="59">
        <f t="shared" si="6"/>
        <v>0</v>
      </c>
      <c r="I71" s="59"/>
      <c r="J71" s="59"/>
      <c r="K71" s="19" t="str">
        <f t="shared" si="7"/>
        <v/>
      </c>
      <c r="M71" s="59">
        <f t="shared" si="8"/>
        <v>0</v>
      </c>
      <c r="N71" s="59"/>
      <c r="O71" s="66"/>
      <c r="P71" s="19" t="str">
        <f t="shared" si="9"/>
        <v/>
      </c>
    </row>
    <row r="72" spans="1:16" x14ac:dyDescent="0.25">
      <c r="A72" s="8" t="s">
        <v>15</v>
      </c>
      <c r="B72" s="9" t="s">
        <v>0</v>
      </c>
      <c r="C72" s="57">
        <f t="shared" si="4"/>
        <v>171</v>
      </c>
      <c r="D72" s="57">
        <v>106</v>
      </c>
      <c r="E72" s="9">
        <v>65</v>
      </c>
      <c r="F72" s="17">
        <f t="shared" si="5"/>
        <v>0.38011695906432746</v>
      </c>
      <c r="H72" s="57">
        <f t="shared" si="6"/>
        <v>108</v>
      </c>
      <c r="I72" s="57">
        <v>39</v>
      </c>
      <c r="J72" s="57">
        <v>69</v>
      </c>
      <c r="K72" s="17">
        <f t="shared" si="7"/>
        <v>0.63888888888888884</v>
      </c>
      <c r="M72" s="57">
        <f t="shared" si="8"/>
        <v>98</v>
      </c>
      <c r="N72" s="57">
        <v>56</v>
      </c>
      <c r="O72" s="64">
        <v>42</v>
      </c>
      <c r="P72" s="17">
        <f t="shared" si="9"/>
        <v>0.42857142857142855</v>
      </c>
    </row>
    <row r="73" spans="1:16" x14ac:dyDescent="0.25">
      <c r="A73" s="10" t="s">
        <v>15</v>
      </c>
      <c r="B73" s="1" t="s">
        <v>2</v>
      </c>
      <c r="C73" s="58">
        <f t="shared" si="4"/>
        <v>49</v>
      </c>
      <c r="D73" s="58">
        <v>31</v>
      </c>
      <c r="E73" s="1">
        <v>18</v>
      </c>
      <c r="F73" s="18">
        <f t="shared" si="5"/>
        <v>0.36734693877551022</v>
      </c>
      <c r="H73" s="58">
        <f t="shared" si="6"/>
        <v>18</v>
      </c>
      <c r="I73" s="58">
        <v>1</v>
      </c>
      <c r="J73" s="58">
        <v>17</v>
      </c>
      <c r="K73" s="18">
        <f t="shared" si="7"/>
        <v>0.94444444444444442</v>
      </c>
      <c r="M73" s="58">
        <f t="shared" si="8"/>
        <v>5</v>
      </c>
      <c r="N73" s="58"/>
      <c r="O73" s="65">
        <v>5</v>
      </c>
      <c r="P73" s="18">
        <f t="shared" si="9"/>
        <v>1</v>
      </c>
    </row>
    <row r="74" spans="1:16" x14ac:dyDescent="0.25">
      <c r="A74" s="10" t="s">
        <v>15</v>
      </c>
      <c r="B74" s="1" t="s">
        <v>3</v>
      </c>
      <c r="C74" s="58">
        <f t="shared" si="4"/>
        <v>5</v>
      </c>
      <c r="D74" s="58">
        <v>3</v>
      </c>
      <c r="E74" s="1">
        <v>2</v>
      </c>
      <c r="F74" s="18">
        <f t="shared" si="5"/>
        <v>0.4</v>
      </c>
      <c r="H74" s="58">
        <f t="shared" si="6"/>
        <v>1</v>
      </c>
      <c r="I74" s="58"/>
      <c r="J74" s="58">
        <v>1</v>
      </c>
      <c r="K74" s="18">
        <f t="shared" si="7"/>
        <v>1</v>
      </c>
      <c r="M74" s="58">
        <f t="shared" si="8"/>
        <v>7</v>
      </c>
      <c r="N74" s="58">
        <v>3</v>
      </c>
      <c r="O74" s="65">
        <v>4</v>
      </c>
      <c r="P74" s="18">
        <f t="shared" si="9"/>
        <v>0.5714285714285714</v>
      </c>
    </row>
    <row r="75" spans="1:16" x14ac:dyDescent="0.25">
      <c r="A75" s="10" t="s">
        <v>15</v>
      </c>
      <c r="B75" s="1" t="s">
        <v>4</v>
      </c>
      <c r="C75" s="58">
        <f t="shared" si="4"/>
        <v>82</v>
      </c>
      <c r="D75" s="58">
        <v>54</v>
      </c>
      <c r="E75" s="1">
        <v>28</v>
      </c>
      <c r="F75" s="18">
        <f t="shared" si="5"/>
        <v>0.34146341463414637</v>
      </c>
      <c r="H75" s="58">
        <f t="shared" si="6"/>
        <v>57</v>
      </c>
      <c r="I75" s="58">
        <v>36</v>
      </c>
      <c r="J75" s="58">
        <v>21</v>
      </c>
      <c r="K75" s="18">
        <f t="shared" si="7"/>
        <v>0.36842105263157893</v>
      </c>
      <c r="M75" s="58">
        <f t="shared" si="8"/>
        <v>47</v>
      </c>
      <c r="N75" s="58">
        <v>34</v>
      </c>
      <c r="O75" s="65">
        <v>13</v>
      </c>
      <c r="P75" s="18">
        <f t="shared" si="9"/>
        <v>0.27659574468085107</v>
      </c>
    </row>
    <row r="76" spans="1:16" x14ac:dyDescent="0.25">
      <c r="A76" s="10" t="s">
        <v>15</v>
      </c>
      <c r="B76" s="1" t="s">
        <v>5</v>
      </c>
      <c r="C76" s="58">
        <f t="shared" si="4"/>
        <v>12</v>
      </c>
      <c r="D76" s="58">
        <v>12</v>
      </c>
      <c r="E76" s="1"/>
      <c r="F76" s="18" t="str">
        <f t="shared" si="5"/>
        <v/>
      </c>
      <c r="H76" s="58">
        <f t="shared" si="6"/>
        <v>10</v>
      </c>
      <c r="I76" s="58">
        <v>7</v>
      </c>
      <c r="J76" s="58">
        <v>3</v>
      </c>
      <c r="K76" s="18">
        <f t="shared" si="7"/>
        <v>0.3</v>
      </c>
      <c r="M76" s="58">
        <f t="shared" si="8"/>
        <v>10</v>
      </c>
      <c r="N76" s="58">
        <v>7</v>
      </c>
      <c r="O76" s="65">
        <v>3</v>
      </c>
      <c r="P76" s="18">
        <f t="shared" si="9"/>
        <v>0.3</v>
      </c>
    </row>
    <row r="77" spans="1:16" x14ac:dyDescent="0.25">
      <c r="A77" s="10" t="s">
        <v>15</v>
      </c>
      <c r="B77" s="1" t="s">
        <v>6</v>
      </c>
      <c r="C77" s="58">
        <f t="shared" si="4"/>
        <v>0</v>
      </c>
      <c r="D77" s="58"/>
      <c r="E77" s="1"/>
      <c r="F77" s="18" t="str">
        <f t="shared" si="5"/>
        <v/>
      </c>
      <c r="H77" s="58">
        <f t="shared" si="6"/>
        <v>0</v>
      </c>
      <c r="I77" s="58"/>
      <c r="J77" s="58"/>
      <c r="K77" s="18" t="str">
        <f t="shared" si="7"/>
        <v/>
      </c>
      <c r="M77" s="58">
        <f t="shared" si="8"/>
        <v>0</v>
      </c>
      <c r="N77" s="58"/>
      <c r="O77" s="65"/>
      <c r="P77" s="18" t="str">
        <f t="shared" si="9"/>
        <v/>
      </c>
    </row>
    <row r="78" spans="1:16" x14ac:dyDescent="0.25">
      <c r="A78" s="10" t="s">
        <v>15</v>
      </c>
      <c r="B78" s="1" t="s">
        <v>7</v>
      </c>
      <c r="C78" s="58">
        <f t="shared" si="4"/>
        <v>0</v>
      </c>
      <c r="D78" s="58"/>
      <c r="E78" s="1"/>
      <c r="F78" s="18" t="str">
        <f t="shared" si="5"/>
        <v/>
      </c>
      <c r="H78" s="58">
        <f t="shared" si="6"/>
        <v>0</v>
      </c>
      <c r="I78" s="58"/>
      <c r="J78" s="58"/>
      <c r="K78" s="18" t="str">
        <f t="shared" si="7"/>
        <v/>
      </c>
      <c r="M78" s="58">
        <f t="shared" si="8"/>
        <v>0</v>
      </c>
      <c r="N78" s="58"/>
      <c r="O78" s="65"/>
      <c r="P78" s="18" t="str">
        <f t="shared" si="9"/>
        <v/>
      </c>
    </row>
    <row r="79" spans="1:16" x14ac:dyDescent="0.25">
      <c r="A79" s="10" t="s">
        <v>15</v>
      </c>
      <c r="B79" s="1" t="s">
        <v>8</v>
      </c>
      <c r="C79" s="58">
        <f t="shared" si="4"/>
        <v>0</v>
      </c>
      <c r="D79" s="58"/>
      <c r="E79" s="1"/>
      <c r="F79" s="18" t="str">
        <f t="shared" si="5"/>
        <v/>
      </c>
      <c r="H79" s="58">
        <f t="shared" si="6"/>
        <v>28</v>
      </c>
      <c r="I79" s="58"/>
      <c r="J79" s="58">
        <v>28</v>
      </c>
      <c r="K79" s="18">
        <f t="shared" si="7"/>
        <v>1</v>
      </c>
      <c r="M79" s="58">
        <f t="shared" si="8"/>
        <v>26</v>
      </c>
      <c r="N79" s="58"/>
      <c r="O79" s="65">
        <v>26</v>
      </c>
      <c r="P79" s="18">
        <f t="shared" si="9"/>
        <v>1</v>
      </c>
    </row>
    <row r="80" spans="1:16" x14ac:dyDescent="0.25">
      <c r="A80" s="10" t="s">
        <v>15</v>
      </c>
      <c r="B80" s="1" t="s">
        <v>9</v>
      </c>
      <c r="C80" s="58">
        <f t="shared" si="4"/>
        <v>0</v>
      </c>
      <c r="D80" s="58"/>
      <c r="E80" s="1"/>
      <c r="F80" s="18" t="str">
        <f t="shared" si="5"/>
        <v/>
      </c>
      <c r="H80" s="58">
        <f t="shared" si="6"/>
        <v>26</v>
      </c>
      <c r="I80" s="58"/>
      <c r="J80" s="58">
        <v>26</v>
      </c>
      <c r="K80" s="18">
        <f t="shared" si="7"/>
        <v>1</v>
      </c>
      <c r="M80" s="58">
        <f t="shared" si="8"/>
        <v>4</v>
      </c>
      <c r="N80" s="58"/>
      <c r="O80" s="65">
        <v>4</v>
      </c>
      <c r="P80" s="18">
        <f t="shared" si="9"/>
        <v>1</v>
      </c>
    </row>
    <row r="81" spans="1:16" ht="15.75" thickBot="1" x14ac:dyDescent="0.3">
      <c r="A81" s="11" t="s">
        <v>15</v>
      </c>
      <c r="B81" s="12" t="s">
        <v>10</v>
      </c>
      <c r="C81" s="59">
        <f t="shared" si="4"/>
        <v>0</v>
      </c>
      <c r="D81" s="59"/>
      <c r="E81" s="12"/>
      <c r="F81" s="19" t="str">
        <f t="shared" si="5"/>
        <v/>
      </c>
      <c r="H81" s="59">
        <f t="shared" si="6"/>
        <v>0</v>
      </c>
      <c r="I81" s="59"/>
      <c r="J81" s="59"/>
      <c r="K81" s="19" t="str">
        <f t="shared" si="7"/>
        <v/>
      </c>
      <c r="M81" s="59">
        <f t="shared" si="8"/>
        <v>0</v>
      </c>
      <c r="N81" s="59"/>
      <c r="O81" s="66"/>
      <c r="P81" s="19" t="str">
        <f t="shared" si="9"/>
        <v/>
      </c>
    </row>
    <row r="82" spans="1:16" x14ac:dyDescent="0.25">
      <c r="A82" s="8" t="s">
        <v>16</v>
      </c>
      <c r="B82" s="9" t="s">
        <v>0</v>
      </c>
      <c r="C82" s="57">
        <f t="shared" si="4"/>
        <v>392</v>
      </c>
      <c r="D82" s="57">
        <v>341</v>
      </c>
      <c r="E82" s="9">
        <v>51</v>
      </c>
      <c r="F82" s="17">
        <f t="shared" si="5"/>
        <v>0.13010204081632654</v>
      </c>
      <c r="H82" s="57">
        <f t="shared" si="6"/>
        <v>361</v>
      </c>
      <c r="I82" s="57">
        <v>339</v>
      </c>
      <c r="J82" s="57">
        <v>22</v>
      </c>
      <c r="K82" s="17">
        <f t="shared" si="7"/>
        <v>6.0941828254847646E-2</v>
      </c>
      <c r="M82" s="57">
        <f t="shared" si="8"/>
        <v>374</v>
      </c>
      <c r="N82" s="57">
        <v>353</v>
      </c>
      <c r="O82" s="64">
        <v>21</v>
      </c>
      <c r="P82" s="17">
        <f t="shared" si="9"/>
        <v>5.6149732620320858E-2</v>
      </c>
    </row>
    <row r="83" spans="1:16" x14ac:dyDescent="0.25">
      <c r="A83" s="10" t="s">
        <v>16</v>
      </c>
      <c r="B83" s="1" t="s">
        <v>2</v>
      </c>
      <c r="C83" s="58">
        <f t="shared" si="4"/>
        <v>93</v>
      </c>
      <c r="D83" s="58">
        <v>78</v>
      </c>
      <c r="E83" s="1">
        <v>15</v>
      </c>
      <c r="F83" s="18">
        <f t="shared" si="5"/>
        <v>0.16129032258064516</v>
      </c>
      <c r="H83" s="58">
        <f t="shared" si="6"/>
        <v>18</v>
      </c>
      <c r="I83" s="58">
        <v>18</v>
      </c>
      <c r="J83" s="58"/>
      <c r="K83" s="18" t="str">
        <f t="shared" si="7"/>
        <v/>
      </c>
      <c r="M83" s="58">
        <f t="shared" si="8"/>
        <v>7</v>
      </c>
      <c r="N83" s="58">
        <v>2</v>
      </c>
      <c r="O83" s="65">
        <v>5</v>
      </c>
      <c r="P83" s="18">
        <f t="shared" si="9"/>
        <v>0.7142857142857143</v>
      </c>
    </row>
    <row r="84" spans="1:16" x14ac:dyDescent="0.25">
      <c r="A84" s="10" t="s">
        <v>16</v>
      </c>
      <c r="B84" s="1" t="s">
        <v>3</v>
      </c>
      <c r="C84" s="58">
        <f t="shared" si="4"/>
        <v>3</v>
      </c>
      <c r="D84" s="58">
        <v>3</v>
      </c>
      <c r="E84" s="1"/>
      <c r="F84" s="18" t="str">
        <f t="shared" si="5"/>
        <v/>
      </c>
      <c r="H84" s="58">
        <f t="shared" si="6"/>
        <v>3</v>
      </c>
      <c r="I84" s="58">
        <v>3</v>
      </c>
      <c r="J84" s="58"/>
      <c r="K84" s="18" t="str">
        <f t="shared" si="7"/>
        <v/>
      </c>
      <c r="M84" s="58">
        <f t="shared" si="8"/>
        <v>4</v>
      </c>
      <c r="N84" s="58">
        <v>4</v>
      </c>
      <c r="O84" s="65"/>
      <c r="P84" s="18" t="str">
        <f t="shared" si="9"/>
        <v/>
      </c>
    </row>
    <row r="85" spans="1:16" x14ac:dyDescent="0.25">
      <c r="A85" s="10" t="s">
        <v>16</v>
      </c>
      <c r="B85" s="1" t="s">
        <v>4</v>
      </c>
      <c r="C85" s="58">
        <f t="shared" si="4"/>
        <v>3</v>
      </c>
      <c r="D85" s="58">
        <v>3</v>
      </c>
      <c r="E85" s="1"/>
      <c r="F85" s="18" t="str">
        <f t="shared" si="5"/>
        <v/>
      </c>
      <c r="H85" s="58">
        <f t="shared" si="6"/>
        <v>16</v>
      </c>
      <c r="I85" s="58">
        <v>15</v>
      </c>
      <c r="J85" s="58">
        <v>1</v>
      </c>
      <c r="K85" s="18">
        <f t="shared" si="7"/>
        <v>6.25E-2</v>
      </c>
      <c r="M85" s="58">
        <f t="shared" si="8"/>
        <v>8</v>
      </c>
      <c r="N85" s="58">
        <v>8</v>
      </c>
      <c r="O85" s="65"/>
      <c r="P85" s="18" t="str">
        <f t="shared" si="9"/>
        <v/>
      </c>
    </row>
    <row r="86" spans="1:16" x14ac:dyDescent="0.25">
      <c r="A86" s="10" t="s">
        <v>16</v>
      </c>
      <c r="B86" s="1" t="s">
        <v>5</v>
      </c>
      <c r="C86" s="58">
        <f t="shared" si="4"/>
        <v>0</v>
      </c>
      <c r="D86" s="58"/>
      <c r="E86" s="1"/>
      <c r="F86" s="18" t="str">
        <f t="shared" si="5"/>
        <v/>
      </c>
      <c r="H86" s="58">
        <f t="shared" si="6"/>
        <v>0</v>
      </c>
      <c r="I86" s="58"/>
      <c r="J86" s="58"/>
      <c r="K86" s="18" t="str">
        <f t="shared" si="7"/>
        <v/>
      </c>
      <c r="M86" s="58">
        <f t="shared" si="8"/>
        <v>2</v>
      </c>
      <c r="N86" s="58">
        <v>2</v>
      </c>
      <c r="O86" s="65"/>
      <c r="P86" s="18" t="str">
        <f t="shared" si="9"/>
        <v/>
      </c>
    </row>
    <row r="87" spans="1:16" x14ac:dyDescent="0.25">
      <c r="A87" s="10" t="s">
        <v>16</v>
      </c>
      <c r="B87" s="1" t="s">
        <v>6</v>
      </c>
      <c r="C87" s="58">
        <f t="shared" si="4"/>
        <v>0</v>
      </c>
      <c r="D87" s="58"/>
      <c r="E87" s="1"/>
      <c r="F87" s="18" t="str">
        <f t="shared" si="5"/>
        <v/>
      </c>
      <c r="H87" s="58">
        <f t="shared" si="6"/>
        <v>0</v>
      </c>
      <c r="I87" s="58"/>
      <c r="J87" s="58"/>
      <c r="K87" s="18" t="str">
        <f t="shared" si="7"/>
        <v/>
      </c>
      <c r="M87" s="58">
        <f t="shared" si="8"/>
        <v>0</v>
      </c>
      <c r="N87" s="58"/>
      <c r="O87" s="65"/>
      <c r="P87" s="18" t="str">
        <f t="shared" si="9"/>
        <v/>
      </c>
    </row>
    <row r="88" spans="1:16" x14ac:dyDescent="0.25">
      <c r="A88" s="10" t="s">
        <v>16</v>
      </c>
      <c r="B88" s="1" t="s">
        <v>7</v>
      </c>
      <c r="C88" s="58">
        <f t="shared" si="4"/>
        <v>0</v>
      </c>
      <c r="D88" s="58"/>
      <c r="E88" s="1"/>
      <c r="F88" s="18" t="str">
        <f t="shared" si="5"/>
        <v/>
      </c>
      <c r="H88" s="58">
        <f t="shared" si="6"/>
        <v>0</v>
      </c>
      <c r="I88" s="58"/>
      <c r="J88" s="58"/>
      <c r="K88" s="18" t="str">
        <f t="shared" si="7"/>
        <v/>
      </c>
      <c r="M88" s="58">
        <f t="shared" si="8"/>
        <v>0</v>
      </c>
      <c r="N88" s="58"/>
      <c r="O88" s="65"/>
      <c r="P88" s="18" t="str">
        <f t="shared" si="9"/>
        <v/>
      </c>
    </row>
    <row r="89" spans="1:16" x14ac:dyDescent="0.25">
      <c r="A89" s="10" t="s">
        <v>16</v>
      </c>
      <c r="B89" s="1" t="s">
        <v>8</v>
      </c>
      <c r="C89" s="58">
        <f t="shared" si="4"/>
        <v>0</v>
      </c>
      <c r="D89" s="58"/>
      <c r="E89" s="1"/>
      <c r="F89" s="18" t="str">
        <f t="shared" si="5"/>
        <v/>
      </c>
      <c r="H89" s="58">
        <f t="shared" si="6"/>
        <v>46</v>
      </c>
      <c r="I89" s="58">
        <v>39</v>
      </c>
      <c r="J89" s="58">
        <v>7</v>
      </c>
      <c r="K89" s="18">
        <f t="shared" si="7"/>
        <v>0.15217391304347827</v>
      </c>
      <c r="M89" s="58">
        <f t="shared" si="8"/>
        <v>41</v>
      </c>
      <c r="N89" s="58">
        <v>11</v>
      </c>
      <c r="O89" s="65">
        <v>30</v>
      </c>
      <c r="P89" s="18">
        <f t="shared" si="9"/>
        <v>0.73170731707317072</v>
      </c>
    </row>
    <row r="90" spans="1:16" x14ac:dyDescent="0.25">
      <c r="A90" s="10" t="s">
        <v>16</v>
      </c>
      <c r="B90" s="1" t="s">
        <v>9</v>
      </c>
      <c r="C90" s="58">
        <f t="shared" si="4"/>
        <v>0</v>
      </c>
      <c r="D90" s="58"/>
      <c r="E90" s="1"/>
      <c r="F90" s="18" t="str">
        <f t="shared" si="5"/>
        <v/>
      </c>
      <c r="H90" s="58">
        <f t="shared" si="6"/>
        <v>4</v>
      </c>
      <c r="I90" s="58">
        <v>4</v>
      </c>
      <c r="J90" s="58"/>
      <c r="K90" s="18" t="str">
        <f t="shared" si="7"/>
        <v/>
      </c>
      <c r="M90" s="58">
        <f t="shared" si="8"/>
        <v>2</v>
      </c>
      <c r="N90" s="58">
        <v>1</v>
      </c>
      <c r="O90" s="65">
        <v>1</v>
      </c>
      <c r="P90" s="18">
        <f t="shared" si="9"/>
        <v>0.5</v>
      </c>
    </row>
    <row r="91" spans="1:16" ht="15.75" thickBot="1" x14ac:dyDescent="0.3">
      <c r="A91" s="11" t="s">
        <v>16</v>
      </c>
      <c r="B91" s="12" t="s">
        <v>10</v>
      </c>
      <c r="C91" s="59">
        <f t="shared" si="4"/>
        <v>0</v>
      </c>
      <c r="D91" s="59"/>
      <c r="E91" s="12"/>
      <c r="F91" s="19" t="str">
        <f t="shared" si="5"/>
        <v/>
      </c>
      <c r="H91" s="59">
        <f t="shared" si="6"/>
        <v>0</v>
      </c>
      <c r="I91" s="59"/>
      <c r="J91" s="59"/>
      <c r="K91" s="19" t="str">
        <f t="shared" si="7"/>
        <v/>
      </c>
      <c r="M91" s="59">
        <f t="shared" si="8"/>
        <v>0</v>
      </c>
      <c r="N91" s="59"/>
      <c r="O91" s="66"/>
      <c r="P91" s="19" t="str">
        <f t="shared" si="9"/>
        <v/>
      </c>
    </row>
    <row r="92" spans="1:16" x14ac:dyDescent="0.25">
      <c r="A92" s="8" t="s">
        <v>19</v>
      </c>
      <c r="B92" s="9" t="s">
        <v>0</v>
      </c>
      <c r="C92" s="57">
        <f t="shared" si="4"/>
        <v>5</v>
      </c>
      <c r="D92" s="57">
        <v>5</v>
      </c>
      <c r="E92" s="9"/>
      <c r="F92" s="17" t="str">
        <f t="shared" si="5"/>
        <v/>
      </c>
      <c r="H92" s="57">
        <f t="shared" si="6"/>
        <v>3</v>
      </c>
      <c r="I92" s="57">
        <v>2</v>
      </c>
      <c r="J92" s="57">
        <v>1</v>
      </c>
      <c r="K92" s="17">
        <f t="shared" si="7"/>
        <v>0.33333333333333331</v>
      </c>
      <c r="M92" s="57">
        <f t="shared" si="8"/>
        <v>11</v>
      </c>
      <c r="N92" s="57">
        <v>11</v>
      </c>
      <c r="O92" s="64"/>
      <c r="P92" s="17" t="str">
        <f t="shared" si="9"/>
        <v/>
      </c>
    </row>
    <row r="93" spans="1:16" x14ac:dyDescent="0.25">
      <c r="A93" s="10" t="s">
        <v>19</v>
      </c>
      <c r="B93" s="1" t="s">
        <v>2</v>
      </c>
      <c r="C93" s="58">
        <f t="shared" si="4"/>
        <v>76</v>
      </c>
      <c r="D93" s="58">
        <v>69</v>
      </c>
      <c r="E93" s="1">
        <v>7</v>
      </c>
      <c r="F93" s="18">
        <f t="shared" si="5"/>
        <v>9.2105263157894732E-2</v>
      </c>
      <c r="H93" s="58">
        <f t="shared" si="6"/>
        <v>46</v>
      </c>
      <c r="I93" s="58">
        <v>37</v>
      </c>
      <c r="J93" s="58">
        <v>9</v>
      </c>
      <c r="K93" s="18">
        <f t="shared" si="7"/>
        <v>0.19565217391304349</v>
      </c>
      <c r="M93" s="58">
        <f t="shared" si="8"/>
        <v>88</v>
      </c>
      <c r="N93" s="58">
        <v>51</v>
      </c>
      <c r="O93" s="65">
        <v>37</v>
      </c>
      <c r="P93" s="18">
        <f t="shared" si="9"/>
        <v>0.42045454545454547</v>
      </c>
    </row>
    <row r="94" spans="1:16" x14ac:dyDescent="0.25">
      <c r="A94" s="10" t="s">
        <v>19</v>
      </c>
      <c r="B94" s="1" t="s">
        <v>3</v>
      </c>
      <c r="C94" s="58">
        <f t="shared" si="4"/>
        <v>17</v>
      </c>
      <c r="D94" s="58">
        <v>14</v>
      </c>
      <c r="E94" s="1">
        <v>3</v>
      </c>
      <c r="F94" s="18">
        <f t="shared" si="5"/>
        <v>0.17647058823529413</v>
      </c>
      <c r="H94" s="58">
        <f t="shared" si="6"/>
        <v>29</v>
      </c>
      <c r="I94" s="58">
        <v>26</v>
      </c>
      <c r="J94" s="58">
        <v>3</v>
      </c>
      <c r="K94" s="18">
        <f t="shared" si="7"/>
        <v>0.10344827586206896</v>
      </c>
      <c r="M94" s="58">
        <f t="shared" si="8"/>
        <v>49</v>
      </c>
      <c r="N94" s="58">
        <v>43</v>
      </c>
      <c r="O94" s="65">
        <v>6</v>
      </c>
      <c r="P94" s="18">
        <f t="shared" si="9"/>
        <v>0.12244897959183673</v>
      </c>
    </row>
    <row r="95" spans="1:16" x14ac:dyDescent="0.25">
      <c r="A95" s="10" t="s">
        <v>19</v>
      </c>
      <c r="B95" s="1" t="s">
        <v>4</v>
      </c>
      <c r="C95" s="58">
        <f t="shared" si="4"/>
        <v>115</v>
      </c>
      <c r="D95" s="58">
        <v>98</v>
      </c>
      <c r="E95" s="1">
        <v>17</v>
      </c>
      <c r="F95" s="18">
        <f t="shared" si="5"/>
        <v>0.14782608695652175</v>
      </c>
      <c r="H95" s="58">
        <f t="shared" si="6"/>
        <v>103</v>
      </c>
      <c r="I95" s="58">
        <v>99</v>
      </c>
      <c r="J95" s="58">
        <v>4</v>
      </c>
      <c r="K95" s="18">
        <f t="shared" si="7"/>
        <v>3.8834951456310676E-2</v>
      </c>
      <c r="M95" s="58">
        <f t="shared" si="8"/>
        <v>163</v>
      </c>
      <c r="N95" s="58">
        <v>148</v>
      </c>
      <c r="O95" s="65">
        <v>15</v>
      </c>
      <c r="P95" s="18">
        <f t="shared" si="9"/>
        <v>9.202453987730061E-2</v>
      </c>
    </row>
    <row r="96" spans="1:16" x14ac:dyDescent="0.25">
      <c r="A96" s="10" t="s">
        <v>19</v>
      </c>
      <c r="B96" s="1" t="s">
        <v>5</v>
      </c>
      <c r="C96" s="58">
        <f t="shared" si="4"/>
        <v>10</v>
      </c>
      <c r="D96" s="58">
        <v>10</v>
      </c>
      <c r="E96" s="1"/>
      <c r="F96" s="18" t="str">
        <f t="shared" si="5"/>
        <v/>
      </c>
      <c r="H96" s="58">
        <f t="shared" si="6"/>
        <v>7</v>
      </c>
      <c r="I96" s="58">
        <v>7</v>
      </c>
      <c r="J96" s="58"/>
      <c r="K96" s="18" t="str">
        <f t="shared" si="7"/>
        <v/>
      </c>
      <c r="M96" s="58">
        <f t="shared" si="8"/>
        <v>0</v>
      </c>
      <c r="N96" s="58"/>
      <c r="O96" s="65"/>
      <c r="P96" s="18" t="str">
        <f t="shared" si="9"/>
        <v/>
      </c>
    </row>
    <row r="97" spans="1:16" x14ac:dyDescent="0.25">
      <c r="A97" s="10" t="s">
        <v>19</v>
      </c>
      <c r="B97" s="1" t="s">
        <v>6</v>
      </c>
      <c r="C97" s="58">
        <f t="shared" ref="C97:C131" si="10">SUM(D97,E97)</f>
        <v>0</v>
      </c>
      <c r="D97" s="58"/>
      <c r="E97" s="1"/>
      <c r="F97" s="18" t="str">
        <f t="shared" ref="F97:F131" si="11">IF(E97&lt;&gt;"",E97/C97,"")</f>
        <v/>
      </c>
      <c r="H97" s="58">
        <f t="shared" ref="H97:H131" si="12">SUM(I97,J97)</f>
        <v>0</v>
      </c>
      <c r="I97" s="58"/>
      <c r="J97" s="58"/>
      <c r="K97" s="18" t="str">
        <f t="shared" ref="K97:K131" si="13">IF(J97&lt;&gt;"",J97/H97,"")</f>
        <v/>
      </c>
      <c r="M97" s="58">
        <f t="shared" ref="M97:M131" si="14">SUM(N97,O97)</f>
        <v>0</v>
      </c>
      <c r="N97" s="58"/>
      <c r="O97" s="65"/>
      <c r="P97" s="18" t="str">
        <f t="shared" ref="P97:P131" si="15">IF(O97&lt;&gt;"",O97/M97,"")</f>
        <v/>
      </c>
    </row>
    <row r="98" spans="1:16" x14ac:dyDescent="0.25">
      <c r="A98" s="10" t="s">
        <v>19</v>
      </c>
      <c r="B98" s="1" t="s">
        <v>7</v>
      </c>
      <c r="C98" s="58">
        <f t="shared" si="10"/>
        <v>0</v>
      </c>
      <c r="D98" s="58"/>
      <c r="E98" s="1"/>
      <c r="F98" s="18" t="str">
        <f t="shared" si="11"/>
        <v/>
      </c>
      <c r="H98" s="58">
        <f t="shared" si="12"/>
        <v>0</v>
      </c>
      <c r="I98" s="58"/>
      <c r="J98" s="58"/>
      <c r="K98" s="18" t="str">
        <f t="shared" si="13"/>
        <v/>
      </c>
      <c r="M98" s="58">
        <f t="shared" si="14"/>
        <v>0</v>
      </c>
      <c r="N98" s="58"/>
      <c r="O98" s="65"/>
      <c r="P98" s="18" t="str">
        <f t="shared" si="15"/>
        <v/>
      </c>
    </row>
    <row r="99" spans="1:16" x14ac:dyDescent="0.25">
      <c r="A99" s="10" t="s">
        <v>19</v>
      </c>
      <c r="B99" s="1" t="s">
        <v>8</v>
      </c>
      <c r="C99" s="58">
        <f t="shared" si="10"/>
        <v>0</v>
      </c>
      <c r="D99" s="58"/>
      <c r="E99" s="1"/>
      <c r="F99" s="18" t="str">
        <f t="shared" si="11"/>
        <v/>
      </c>
      <c r="H99" s="58">
        <f t="shared" si="12"/>
        <v>19</v>
      </c>
      <c r="I99" s="58">
        <v>4</v>
      </c>
      <c r="J99" s="58">
        <v>15</v>
      </c>
      <c r="K99" s="18">
        <f t="shared" si="13"/>
        <v>0.78947368421052633</v>
      </c>
      <c r="M99" s="58">
        <f t="shared" si="14"/>
        <v>5</v>
      </c>
      <c r="N99" s="58"/>
      <c r="O99" s="65">
        <v>5</v>
      </c>
      <c r="P99" s="18">
        <f t="shared" si="15"/>
        <v>1</v>
      </c>
    </row>
    <row r="100" spans="1:16" x14ac:dyDescent="0.25">
      <c r="A100" s="10" t="s">
        <v>19</v>
      </c>
      <c r="B100" s="1" t="s">
        <v>9</v>
      </c>
      <c r="C100" s="58">
        <f t="shared" si="10"/>
        <v>0</v>
      </c>
      <c r="D100" s="58"/>
      <c r="E100" s="1"/>
      <c r="F100" s="18" t="str">
        <f t="shared" si="11"/>
        <v/>
      </c>
      <c r="H100" s="58">
        <f t="shared" si="12"/>
        <v>7</v>
      </c>
      <c r="I100" s="58">
        <v>3</v>
      </c>
      <c r="J100" s="58">
        <v>4</v>
      </c>
      <c r="K100" s="18">
        <f t="shared" si="13"/>
        <v>0.5714285714285714</v>
      </c>
      <c r="M100" s="58">
        <f t="shared" si="14"/>
        <v>5</v>
      </c>
      <c r="N100" s="58"/>
      <c r="O100" s="65">
        <v>5</v>
      </c>
      <c r="P100" s="18">
        <f t="shared" si="15"/>
        <v>1</v>
      </c>
    </row>
    <row r="101" spans="1:16" ht="15.75" thickBot="1" x14ac:dyDescent="0.3">
      <c r="A101" s="11" t="s">
        <v>19</v>
      </c>
      <c r="B101" s="12" t="s">
        <v>10</v>
      </c>
      <c r="C101" s="59">
        <f t="shared" si="10"/>
        <v>0</v>
      </c>
      <c r="D101" s="59"/>
      <c r="E101" s="12"/>
      <c r="F101" s="19" t="str">
        <f t="shared" si="11"/>
        <v/>
      </c>
      <c r="H101" s="59">
        <f t="shared" si="12"/>
        <v>0</v>
      </c>
      <c r="I101" s="59"/>
      <c r="J101" s="59"/>
      <c r="K101" s="19" t="str">
        <f t="shared" si="13"/>
        <v/>
      </c>
      <c r="M101" s="59">
        <f t="shared" si="14"/>
        <v>0</v>
      </c>
      <c r="N101" s="59"/>
      <c r="O101" s="66"/>
      <c r="P101" s="19" t="str">
        <f t="shared" si="15"/>
        <v/>
      </c>
    </row>
    <row r="102" spans="1:16" x14ac:dyDescent="0.25">
      <c r="A102" s="8" t="s">
        <v>13</v>
      </c>
      <c r="B102" s="9" t="s">
        <v>0</v>
      </c>
      <c r="C102" s="57">
        <f t="shared" si="10"/>
        <v>1</v>
      </c>
      <c r="D102" s="57">
        <v>1</v>
      </c>
      <c r="E102" s="9"/>
      <c r="F102" s="17" t="str">
        <f t="shared" si="11"/>
        <v/>
      </c>
      <c r="H102" s="57">
        <f t="shared" si="12"/>
        <v>76</v>
      </c>
      <c r="I102" s="57">
        <v>76</v>
      </c>
      <c r="J102" s="57"/>
      <c r="K102" s="17" t="str">
        <f t="shared" si="13"/>
        <v/>
      </c>
      <c r="M102" s="57">
        <f t="shared" si="14"/>
        <v>57</v>
      </c>
      <c r="N102" s="57">
        <v>57</v>
      </c>
      <c r="O102" s="64"/>
      <c r="P102" s="17" t="str">
        <f t="shared" si="15"/>
        <v/>
      </c>
    </row>
    <row r="103" spans="1:16" x14ac:dyDescent="0.25">
      <c r="A103" s="10" t="s">
        <v>13</v>
      </c>
      <c r="B103" s="1" t="s">
        <v>2</v>
      </c>
      <c r="C103" s="58">
        <f t="shared" si="10"/>
        <v>0</v>
      </c>
      <c r="D103" s="58"/>
      <c r="E103" s="1"/>
      <c r="F103" s="18" t="str">
        <f t="shared" si="11"/>
        <v/>
      </c>
      <c r="H103" s="58">
        <f t="shared" si="12"/>
        <v>1</v>
      </c>
      <c r="I103" s="58">
        <v>1</v>
      </c>
      <c r="J103" s="58"/>
      <c r="K103" s="18" t="str">
        <f t="shared" si="13"/>
        <v/>
      </c>
      <c r="M103" s="58">
        <f t="shared" si="14"/>
        <v>0</v>
      </c>
      <c r="N103" s="58"/>
      <c r="O103" s="65"/>
      <c r="P103" s="18" t="str">
        <f t="shared" si="15"/>
        <v/>
      </c>
    </row>
    <row r="104" spans="1:16" x14ac:dyDescent="0.25">
      <c r="A104" s="10" t="s">
        <v>13</v>
      </c>
      <c r="B104" s="1" t="s">
        <v>3</v>
      </c>
      <c r="C104" s="58">
        <f t="shared" si="10"/>
        <v>0</v>
      </c>
      <c r="D104" s="58"/>
      <c r="E104" s="1"/>
      <c r="F104" s="18" t="str">
        <f t="shared" si="11"/>
        <v/>
      </c>
      <c r="H104" s="58">
        <f t="shared" si="12"/>
        <v>1</v>
      </c>
      <c r="I104" s="58">
        <v>1</v>
      </c>
      <c r="J104" s="58"/>
      <c r="K104" s="18" t="str">
        <f t="shared" si="13"/>
        <v/>
      </c>
      <c r="M104" s="58">
        <f t="shared" si="14"/>
        <v>2</v>
      </c>
      <c r="N104" s="58">
        <v>2</v>
      </c>
      <c r="O104" s="65"/>
      <c r="P104" s="18" t="str">
        <f t="shared" si="15"/>
        <v/>
      </c>
    </row>
    <row r="105" spans="1:16" x14ac:dyDescent="0.25">
      <c r="A105" s="10" t="s">
        <v>13</v>
      </c>
      <c r="B105" s="1" t="s">
        <v>4</v>
      </c>
      <c r="C105" s="58">
        <f t="shared" si="10"/>
        <v>0</v>
      </c>
      <c r="D105" s="58"/>
      <c r="E105" s="1"/>
      <c r="F105" s="18" t="str">
        <f t="shared" si="11"/>
        <v/>
      </c>
      <c r="H105" s="58">
        <f t="shared" si="12"/>
        <v>5</v>
      </c>
      <c r="I105" s="58">
        <v>5</v>
      </c>
      <c r="J105" s="58"/>
      <c r="K105" s="18" t="str">
        <f t="shared" si="13"/>
        <v/>
      </c>
      <c r="M105" s="58">
        <f t="shared" si="14"/>
        <v>2</v>
      </c>
      <c r="N105" s="58">
        <v>2</v>
      </c>
      <c r="O105" s="65"/>
      <c r="P105" s="18" t="str">
        <f t="shared" si="15"/>
        <v/>
      </c>
    </row>
    <row r="106" spans="1:16" x14ac:dyDescent="0.25">
      <c r="A106" s="10" t="s">
        <v>13</v>
      </c>
      <c r="B106" s="1" t="s">
        <v>5</v>
      </c>
      <c r="C106" s="58">
        <f t="shared" si="10"/>
        <v>0</v>
      </c>
      <c r="D106" s="58"/>
      <c r="E106" s="1"/>
      <c r="F106" s="18" t="str">
        <f t="shared" si="11"/>
        <v/>
      </c>
      <c r="H106" s="58">
        <f t="shared" si="12"/>
        <v>0</v>
      </c>
      <c r="I106" s="58"/>
      <c r="J106" s="58"/>
      <c r="K106" s="18" t="str">
        <f t="shared" si="13"/>
        <v/>
      </c>
      <c r="M106" s="58">
        <f t="shared" si="14"/>
        <v>0</v>
      </c>
      <c r="N106" s="58"/>
      <c r="O106" s="65"/>
      <c r="P106" s="18" t="str">
        <f t="shared" si="15"/>
        <v/>
      </c>
    </row>
    <row r="107" spans="1:16" x14ac:dyDescent="0.25">
      <c r="A107" s="10" t="s">
        <v>13</v>
      </c>
      <c r="B107" s="1" t="s">
        <v>6</v>
      </c>
      <c r="C107" s="58">
        <f t="shared" si="10"/>
        <v>0</v>
      </c>
      <c r="D107" s="58"/>
      <c r="E107" s="1"/>
      <c r="F107" s="18" t="str">
        <f t="shared" si="11"/>
        <v/>
      </c>
      <c r="H107" s="58">
        <f t="shared" si="12"/>
        <v>0</v>
      </c>
      <c r="I107" s="58"/>
      <c r="J107" s="58"/>
      <c r="K107" s="18" t="str">
        <f t="shared" si="13"/>
        <v/>
      </c>
      <c r="M107" s="58">
        <f t="shared" si="14"/>
        <v>0</v>
      </c>
      <c r="N107" s="58"/>
      <c r="O107" s="65"/>
      <c r="P107" s="18" t="str">
        <f t="shared" si="15"/>
        <v/>
      </c>
    </row>
    <row r="108" spans="1:16" x14ac:dyDescent="0.25">
      <c r="A108" s="10" t="s">
        <v>13</v>
      </c>
      <c r="B108" s="1" t="s">
        <v>7</v>
      </c>
      <c r="C108" s="58">
        <f t="shared" si="10"/>
        <v>0</v>
      </c>
      <c r="D108" s="58"/>
      <c r="E108" s="1"/>
      <c r="F108" s="18" t="str">
        <f t="shared" si="11"/>
        <v/>
      </c>
      <c r="H108" s="58">
        <f t="shared" si="12"/>
        <v>0</v>
      </c>
      <c r="I108" s="58"/>
      <c r="J108" s="58"/>
      <c r="K108" s="18" t="str">
        <f t="shared" si="13"/>
        <v/>
      </c>
      <c r="M108" s="58">
        <f t="shared" si="14"/>
        <v>0</v>
      </c>
      <c r="N108" s="58"/>
      <c r="O108" s="65"/>
      <c r="P108" s="18" t="str">
        <f t="shared" si="15"/>
        <v/>
      </c>
    </row>
    <row r="109" spans="1:16" x14ac:dyDescent="0.25">
      <c r="A109" s="10" t="s">
        <v>13</v>
      </c>
      <c r="B109" s="1" t="s">
        <v>8</v>
      </c>
      <c r="C109" s="58">
        <f t="shared" si="10"/>
        <v>2</v>
      </c>
      <c r="D109" s="58">
        <v>2</v>
      </c>
      <c r="E109" s="1"/>
      <c r="F109" s="18" t="str">
        <f t="shared" si="11"/>
        <v/>
      </c>
      <c r="H109" s="58">
        <f t="shared" si="12"/>
        <v>810</v>
      </c>
      <c r="I109" s="58">
        <v>802</v>
      </c>
      <c r="J109" s="58">
        <v>8</v>
      </c>
      <c r="K109" s="18">
        <f t="shared" si="13"/>
        <v>9.876543209876543E-3</v>
      </c>
      <c r="M109" s="58">
        <f t="shared" si="14"/>
        <v>1140</v>
      </c>
      <c r="N109" s="58">
        <v>776</v>
      </c>
      <c r="O109" s="65">
        <v>364</v>
      </c>
      <c r="P109" s="46">
        <f t="shared" si="15"/>
        <v>0.31929824561403508</v>
      </c>
    </row>
    <row r="110" spans="1:16" x14ac:dyDescent="0.25">
      <c r="A110" s="10" t="s">
        <v>13</v>
      </c>
      <c r="B110" s="1" t="s">
        <v>9</v>
      </c>
      <c r="C110" s="58">
        <f t="shared" si="10"/>
        <v>0</v>
      </c>
      <c r="D110" s="58"/>
      <c r="E110" s="1"/>
      <c r="F110" s="18" t="str">
        <f t="shared" si="11"/>
        <v/>
      </c>
      <c r="H110" s="58">
        <f t="shared" si="12"/>
        <v>127</v>
      </c>
      <c r="I110" s="58">
        <v>126</v>
      </c>
      <c r="J110" s="58">
        <v>1</v>
      </c>
      <c r="K110" s="18">
        <f t="shared" si="13"/>
        <v>7.874015748031496E-3</v>
      </c>
      <c r="M110" s="58">
        <f t="shared" si="14"/>
        <v>60</v>
      </c>
      <c r="N110" s="58">
        <v>53</v>
      </c>
      <c r="O110" s="65">
        <v>7</v>
      </c>
      <c r="P110" s="18">
        <f t="shared" si="15"/>
        <v>0.11666666666666667</v>
      </c>
    </row>
    <row r="111" spans="1:16" ht="15.75" thickBot="1" x14ac:dyDescent="0.3">
      <c r="A111" s="11" t="s">
        <v>13</v>
      </c>
      <c r="B111" s="12" t="s">
        <v>10</v>
      </c>
      <c r="C111" s="59">
        <f t="shared" si="10"/>
        <v>0</v>
      </c>
      <c r="D111" s="59"/>
      <c r="E111" s="12"/>
      <c r="F111" s="19" t="str">
        <f t="shared" si="11"/>
        <v/>
      </c>
      <c r="H111" s="59">
        <f t="shared" si="12"/>
        <v>0</v>
      </c>
      <c r="I111" s="59"/>
      <c r="J111" s="59"/>
      <c r="K111" s="19" t="str">
        <f t="shared" si="13"/>
        <v/>
      </c>
      <c r="M111" s="59">
        <f t="shared" si="14"/>
        <v>1</v>
      </c>
      <c r="N111" s="59"/>
      <c r="O111" s="66">
        <v>1</v>
      </c>
      <c r="P111" s="19">
        <f t="shared" si="15"/>
        <v>1</v>
      </c>
    </row>
    <row r="112" spans="1:16" x14ac:dyDescent="0.25">
      <c r="A112" s="8" t="s">
        <v>1</v>
      </c>
      <c r="B112" s="9" t="s">
        <v>0</v>
      </c>
      <c r="C112" s="57">
        <f t="shared" si="10"/>
        <v>5</v>
      </c>
      <c r="D112" s="57">
        <v>5</v>
      </c>
      <c r="E112" s="9"/>
      <c r="F112" s="17" t="str">
        <f t="shared" si="11"/>
        <v/>
      </c>
      <c r="H112" s="57">
        <f t="shared" si="12"/>
        <v>155</v>
      </c>
      <c r="I112" s="57">
        <v>141</v>
      </c>
      <c r="J112" s="57">
        <v>14</v>
      </c>
      <c r="K112" s="17">
        <f t="shared" si="13"/>
        <v>9.0322580645161285E-2</v>
      </c>
      <c r="M112" s="57">
        <f t="shared" si="14"/>
        <v>232</v>
      </c>
      <c r="N112" s="57">
        <v>194</v>
      </c>
      <c r="O112" s="64">
        <v>38</v>
      </c>
      <c r="P112" s="17">
        <f t="shared" si="15"/>
        <v>0.16379310344827586</v>
      </c>
    </row>
    <row r="113" spans="1:16" x14ac:dyDescent="0.25">
      <c r="A113" s="10" t="s">
        <v>1</v>
      </c>
      <c r="B113" s="1" t="s">
        <v>2</v>
      </c>
      <c r="C113" s="58">
        <f t="shared" si="10"/>
        <v>0</v>
      </c>
      <c r="D113" s="58"/>
      <c r="E113" s="1"/>
      <c r="F113" s="18" t="str">
        <f t="shared" si="11"/>
        <v/>
      </c>
      <c r="H113" s="58">
        <f t="shared" si="12"/>
        <v>26</v>
      </c>
      <c r="I113" s="58">
        <v>20</v>
      </c>
      <c r="J113" s="58">
        <v>6</v>
      </c>
      <c r="K113" s="18">
        <f t="shared" si="13"/>
        <v>0.23076923076923078</v>
      </c>
      <c r="M113" s="58">
        <f t="shared" si="14"/>
        <v>12</v>
      </c>
      <c r="N113" s="58">
        <v>9</v>
      </c>
      <c r="O113" s="65">
        <v>3</v>
      </c>
      <c r="P113" s="18">
        <f t="shared" si="15"/>
        <v>0.25</v>
      </c>
    </row>
    <row r="114" spans="1:16" x14ac:dyDescent="0.25">
      <c r="A114" s="10" t="s">
        <v>1</v>
      </c>
      <c r="B114" s="1" t="s">
        <v>3</v>
      </c>
      <c r="C114" s="58">
        <f t="shared" si="10"/>
        <v>0</v>
      </c>
      <c r="D114" s="58"/>
      <c r="E114" s="1"/>
      <c r="F114" s="18" t="str">
        <f t="shared" si="11"/>
        <v/>
      </c>
      <c r="H114" s="58">
        <f t="shared" si="12"/>
        <v>20</v>
      </c>
      <c r="I114" s="58">
        <v>12</v>
      </c>
      <c r="J114" s="58">
        <v>8</v>
      </c>
      <c r="K114" s="18">
        <f t="shared" si="13"/>
        <v>0.4</v>
      </c>
      <c r="M114" s="58">
        <f t="shared" si="14"/>
        <v>31</v>
      </c>
      <c r="N114" s="58">
        <v>21</v>
      </c>
      <c r="O114" s="65">
        <v>10</v>
      </c>
      <c r="P114" s="18">
        <f t="shared" si="15"/>
        <v>0.32258064516129031</v>
      </c>
    </row>
    <row r="115" spans="1:16" x14ac:dyDescent="0.25">
      <c r="A115" s="10" t="s">
        <v>1</v>
      </c>
      <c r="B115" s="1" t="s">
        <v>4</v>
      </c>
      <c r="C115" s="58">
        <f t="shared" si="10"/>
        <v>6</v>
      </c>
      <c r="D115" s="58">
        <v>6</v>
      </c>
      <c r="E115" s="1"/>
      <c r="F115" s="18" t="str">
        <f t="shared" si="11"/>
        <v/>
      </c>
      <c r="H115" s="58">
        <f t="shared" si="12"/>
        <v>104</v>
      </c>
      <c r="I115" s="58">
        <v>98</v>
      </c>
      <c r="J115" s="58">
        <v>6</v>
      </c>
      <c r="K115" s="18">
        <f t="shared" si="13"/>
        <v>5.7692307692307696E-2</v>
      </c>
      <c r="M115" s="58">
        <f t="shared" si="14"/>
        <v>98</v>
      </c>
      <c r="N115" s="58">
        <v>88</v>
      </c>
      <c r="O115" s="65">
        <v>10</v>
      </c>
      <c r="P115" s="18">
        <f t="shared" si="15"/>
        <v>0.10204081632653061</v>
      </c>
    </row>
    <row r="116" spans="1:16" x14ac:dyDescent="0.25">
      <c r="A116" s="10" t="s">
        <v>1</v>
      </c>
      <c r="B116" s="1" t="s">
        <v>5</v>
      </c>
      <c r="C116" s="58">
        <f t="shared" si="10"/>
        <v>1</v>
      </c>
      <c r="D116" s="58">
        <v>1</v>
      </c>
      <c r="E116" s="1"/>
      <c r="F116" s="18" t="str">
        <f t="shared" si="11"/>
        <v/>
      </c>
      <c r="H116" s="58">
        <f t="shared" si="12"/>
        <v>8</v>
      </c>
      <c r="I116" s="58">
        <v>8</v>
      </c>
      <c r="J116" s="58"/>
      <c r="K116" s="18" t="str">
        <f t="shared" si="13"/>
        <v/>
      </c>
      <c r="M116" s="58">
        <f t="shared" si="14"/>
        <v>7</v>
      </c>
      <c r="N116" s="58">
        <v>7</v>
      </c>
      <c r="O116" s="65"/>
      <c r="P116" s="18" t="str">
        <f t="shared" si="15"/>
        <v/>
      </c>
    </row>
    <row r="117" spans="1:16" x14ac:dyDescent="0.25">
      <c r="A117" s="10" t="s">
        <v>1</v>
      </c>
      <c r="B117" s="1" t="s">
        <v>6</v>
      </c>
      <c r="C117" s="58">
        <f t="shared" si="10"/>
        <v>0</v>
      </c>
      <c r="D117" s="58"/>
      <c r="E117" s="1"/>
      <c r="F117" s="18" t="str">
        <f t="shared" si="11"/>
        <v/>
      </c>
      <c r="H117" s="58">
        <f t="shared" si="12"/>
        <v>0</v>
      </c>
      <c r="I117" s="58"/>
      <c r="J117" s="58"/>
      <c r="K117" s="18" t="str">
        <f t="shared" si="13"/>
        <v/>
      </c>
      <c r="M117" s="58">
        <f t="shared" si="14"/>
        <v>0</v>
      </c>
      <c r="N117" s="58"/>
      <c r="O117" s="65"/>
      <c r="P117" s="18" t="str">
        <f t="shared" si="15"/>
        <v/>
      </c>
    </row>
    <row r="118" spans="1:16" x14ac:dyDescent="0.25">
      <c r="A118" s="10" t="s">
        <v>1</v>
      </c>
      <c r="B118" s="1" t="s">
        <v>7</v>
      </c>
      <c r="C118" s="58">
        <f t="shared" si="10"/>
        <v>0</v>
      </c>
      <c r="D118" s="58"/>
      <c r="E118" s="1"/>
      <c r="F118" s="18" t="str">
        <f t="shared" si="11"/>
        <v/>
      </c>
      <c r="H118" s="58">
        <f t="shared" si="12"/>
        <v>0</v>
      </c>
      <c r="I118" s="58"/>
      <c r="J118" s="58"/>
      <c r="K118" s="18" t="str">
        <f t="shared" si="13"/>
        <v/>
      </c>
      <c r="M118" s="58">
        <f t="shared" si="14"/>
        <v>0</v>
      </c>
      <c r="N118" s="58"/>
      <c r="O118" s="65"/>
      <c r="P118" s="18" t="str">
        <f t="shared" si="15"/>
        <v/>
      </c>
    </row>
    <row r="119" spans="1:16" x14ac:dyDescent="0.25">
      <c r="A119" s="10" t="s">
        <v>1</v>
      </c>
      <c r="B119" s="1" t="s">
        <v>8</v>
      </c>
      <c r="C119" s="58">
        <f t="shared" si="10"/>
        <v>0</v>
      </c>
      <c r="D119" s="58"/>
      <c r="E119" s="1"/>
      <c r="F119" s="18" t="str">
        <f t="shared" si="11"/>
        <v/>
      </c>
      <c r="H119" s="58">
        <f t="shared" si="12"/>
        <v>0</v>
      </c>
      <c r="I119" s="58"/>
      <c r="J119" s="58"/>
      <c r="K119" s="18" t="str">
        <f t="shared" si="13"/>
        <v/>
      </c>
      <c r="M119" s="58">
        <f t="shared" si="14"/>
        <v>4</v>
      </c>
      <c r="N119" s="58"/>
      <c r="O119" s="65">
        <v>4</v>
      </c>
      <c r="P119" s="18">
        <f t="shared" si="15"/>
        <v>1</v>
      </c>
    </row>
    <row r="120" spans="1:16" x14ac:dyDescent="0.25">
      <c r="A120" s="10" t="s">
        <v>1</v>
      </c>
      <c r="B120" s="1" t="s">
        <v>9</v>
      </c>
      <c r="C120" s="58">
        <f t="shared" si="10"/>
        <v>0</v>
      </c>
      <c r="D120" s="58"/>
      <c r="E120" s="1"/>
      <c r="F120" s="18" t="str">
        <f t="shared" si="11"/>
        <v/>
      </c>
      <c r="H120" s="58">
        <f t="shared" si="12"/>
        <v>1</v>
      </c>
      <c r="I120" s="58">
        <v>1</v>
      </c>
      <c r="J120" s="58"/>
      <c r="K120" s="18" t="str">
        <f t="shared" si="13"/>
        <v/>
      </c>
      <c r="M120" s="58">
        <f t="shared" si="14"/>
        <v>3</v>
      </c>
      <c r="N120" s="58"/>
      <c r="O120" s="65">
        <v>3</v>
      </c>
      <c r="P120" s="18">
        <f t="shared" si="15"/>
        <v>1</v>
      </c>
    </row>
    <row r="121" spans="1:16" ht="15.75" thickBot="1" x14ac:dyDescent="0.3">
      <c r="A121" s="11" t="s">
        <v>1</v>
      </c>
      <c r="B121" s="12" t="s">
        <v>10</v>
      </c>
      <c r="C121" s="59">
        <f t="shared" si="10"/>
        <v>0</v>
      </c>
      <c r="D121" s="59"/>
      <c r="E121" s="12"/>
      <c r="F121" s="19" t="str">
        <f t="shared" si="11"/>
        <v/>
      </c>
      <c r="H121" s="59">
        <f t="shared" si="12"/>
        <v>0</v>
      </c>
      <c r="I121" s="59"/>
      <c r="J121" s="59"/>
      <c r="K121" s="19" t="str">
        <f t="shared" si="13"/>
        <v/>
      </c>
      <c r="M121" s="59">
        <f t="shared" si="14"/>
        <v>0</v>
      </c>
      <c r="N121" s="59"/>
      <c r="O121" s="66"/>
      <c r="P121" s="19" t="str">
        <f t="shared" si="15"/>
        <v/>
      </c>
    </row>
    <row r="122" spans="1:16" x14ac:dyDescent="0.25">
      <c r="A122" s="8" t="s">
        <v>12</v>
      </c>
      <c r="B122" s="9" t="s">
        <v>0</v>
      </c>
      <c r="C122" s="57">
        <f t="shared" si="10"/>
        <v>0</v>
      </c>
      <c r="D122" s="57"/>
      <c r="E122" s="9"/>
      <c r="F122" s="17" t="str">
        <f t="shared" si="11"/>
        <v/>
      </c>
      <c r="H122" s="57">
        <f t="shared" si="12"/>
        <v>0</v>
      </c>
      <c r="I122" s="57"/>
      <c r="J122" s="57"/>
      <c r="K122" s="17" t="str">
        <f t="shared" si="13"/>
        <v/>
      </c>
      <c r="M122" s="57">
        <f t="shared" si="14"/>
        <v>2</v>
      </c>
      <c r="N122" s="57">
        <v>2</v>
      </c>
      <c r="O122" s="64"/>
      <c r="P122" s="17" t="str">
        <f t="shared" si="15"/>
        <v/>
      </c>
    </row>
    <row r="123" spans="1:16" x14ac:dyDescent="0.25">
      <c r="A123" s="10" t="s">
        <v>12</v>
      </c>
      <c r="B123" s="1" t="s">
        <v>2</v>
      </c>
      <c r="C123" s="58">
        <f t="shared" si="10"/>
        <v>0</v>
      </c>
      <c r="D123" s="58"/>
      <c r="E123" s="1"/>
      <c r="F123" s="18" t="str">
        <f t="shared" si="11"/>
        <v/>
      </c>
      <c r="H123" s="58">
        <f t="shared" si="12"/>
        <v>0</v>
      </c>
      <c r="I123" s="58"/>
      <c r="J123" s="58"/>
      <c r="K123" s="18" t="str">
        <f t="shared" si="13"/>
        <v/>
      </c>
      <c r="M123" s="58">
        <f t="shared" si="14"/>
        <v>0</v>
      </c>
      <c r="N123" s="58"/>
      <c r="O123" s="65"/>
      <c r="P123" s="18" t="str">
        <f t="shared" si="15"/>
        <v/>
      </c>
    </row>
    <row r="124" spans="1:16" x14ac:dyDescent="0.25">
      <c r="A124" s="10" t="s">
        <v>12</v>
      </c>
      <c r="B124" s="1" t="s">
        <v>3</v>
      </c>
      <c r="C124" s="58">
        <f t="shared" si="10"/>
        <v>0</v>
      </c>
      <c r="D124" s="58"/>
      <c r="E124" s="1"/>
      <c r="F124" s="18" t="str">
        <f t="shared" si="11"/>
        <v/>
      </c>
      <c r="H124" s="58">
        <f t="shared" si="12"/>
        <v>0</v>
      </c>
      <c r="I124" s="58"/>
      <c r="J124" s="58"/>
      <c r="K124" s="18" t="str">
        <f t="shared" si="13"/>
        <v/>
      </c>
      <c r="M124" s="58">
        <f t="shared" si="14"/>
        <v>0</v>
      </c>
      <c r="N124" s="58"/>
      <c r="O124" s="65"/>
      <c r="P124" s="18" t="str">
        <f t="shared" si="15"/>
        <v/>
      </c>
    </row>
    <row r="125" spans="1:16" x14ac:dyDescent="0.25">
      <c r="A125" s="10" t="s">
        <v>12</v>
      </c>
      <c r="B125" s="1" t="s">
        <v>4</v>
      </c>
      <c r="C125" s="58">
        <f t="shared" si="10"/>
        <v>0</v>
      </c>
      <c r="D125" s="58"/>
      <c r="E125" s="1"/>
      <c r="F125" s="18" t="str">
        <f t="shared" si="11"/>
        <v/>
      </c>
      <c r="H125" s="58">
        <f t="shared" si="12"/>
        <v>0</v>
      </c>
      <c r="I125" s="58"/>
      <c r="J125" s="58"/>
      <c r="K125" s="18" t="str">
        <f t="shared" si="13"/>
        <v/>
      </c>
      <c r="M125" s="58">
        <f t="shared" si="14"/>
        <v>0</v>
      </c>
      <c r="N125" s="58"/>
      <c r="O125" s="65"/>
      <c r="P125" s="18" t="str">
        <f t="shared" si="15"/>
        <v/>
      </c>
    </row>
    <row r="126" spans="1:16" x14ac:dyDescent="0.25">
      <c r="A126" s="10" t="s">
        <v>12</v>
      </c>
      <c r="B126" s="1" t="s">
        <v>5</v>
      </c>
      <c r="C126" s="58">
        <f t="shared" si="10"/>
        <v>0</v>
      </c>
      <c r="D126" s="58"/>
      <c r="E126" s="1"/>
      <c r="F126" s="18" t="str">
        <f t="shared" si="11"/>
        <v/>
      </c>
      <c r="H126" s="58">
        <f t="shared" si="12"/>
        <v>0</v>
      </c>
      <c r="I126" s="58"/>
      <c r="J126" s="58"/>
      <c r="K126" s="18" t="str">
        <f t="shared" si="13"/>
        <v/>
      </c>
      <c r="M126" s="58">
        <f t="shared" si="14"/>
        <v>0</v>
      </c>
      <c r="N126" s="58"/>
      <c r="O126" s="65"/>
      <c r="P126" s="18" t="str">
        <f t="shared" si="15"/>
        <v/>
      </c>
    </row>
    <row r="127" spans="1:16" x14ac:dyDescent="0.25">
      <c r="A127" s="10" t="s">
        <v>12</v>
      </c>
      <c r="B127" s="1" t="s">
        <v>6</v>
      </c>
      <c r="C127" s="58">
        <f t="shared" si="10"/>
        <v>0</v>
      </c>
      <c r="D127" s="58"/>
      <c r="E127" s="1"/>
      <c r="F127" s="18" t="str">
        <f t="shared" si="11"/>
        <v/>
      </c>
      <c r="H127" s="58">
        <f t="shared" si="12"/>
        <v>0</v>
      </c>
      <c r="I127" s="58"/>
      <c r="J127" s="58"/>
      <c r="K127" s="18" t="str">
        <f t="shared" si="13"/>
        <v/>
      </c>
      <c r="M127" s="58">
        <f t="shared" si="14"/>
        <v>0</v>
      </c>
      <c r="N127" s="58"/>
      <c r="O127" s="65"/>
      <c r="P127" s="18" t="str">
        <f t="shared" si="15"/>
        <v/>
      </c>
    </row>
    <row r="128" spans="1:16" x14ac:dyDescent="0.25">
      <c r="A128" s="10" t="s">
        <v>12</v>
      </c>
      <c r="B128" s="1" t="s">
        <v>7</v>
      </c>
      <c r="C128" s="58">
        <f t="shared" si="10"/>
        <v>0</v>
      </c>
      <c r="D128" s="58"/>
      <c r="E128" s="1"/>
      <c r="F128" s="18" t="str">
        <f t="shared" si="11"/>
        <v/>
      </c>
      <c r="H128" s="58">
        <f t="shared" si="12"/>
        <v>0</v>
      </c>
      <c r="I128" s="58"/>
      <c r="J128" s="58"/>
      <c r="K128" s="18" t="str">
        <f t="shared" si="13"/>
        <v/>
      </c>
      <c r="M128" s="58">
        <f t="shared" si="14"/>
        <v>0</v>
      </c>
      <c r="N128" s="58"/>
      <c r="O128" s="65"/>
      <c r="P128" s="18" t="str">
        <f t="shared" si="15"/>
        <v/>
      </c>
    </row>
    <row r="129" spans="1:16" x14ac:dyDescent="0.25">
      <c r="A129" s="10" t="s">
        <v>12</v>
      </c>
      <c r="B129" s="1" t="s">
        <v>8</v>
      </c>
      <c r="C129" s="58">
        <f t="shared" si="10"/>
        <v>0</v>
      </c>
      <c r="D129" s="58"/>
      <c r="E129" s="1"/>
      <c r="F129" s="18" t="str">
        <f t="shared" si="11"/>
        <v/>
      </c>
      <c r="H129" s="58">
        <f t="shared" si="12"/>
        <v>0</v>
      </c>
      <c r="I129" s="58"/>
      <c r="J129" s="58"/>
      <c r="K129" s="18" t="str">
        <f t="shared" si="13"/>
        <v/>
      </c>
      <c r="M129" s="58">
        <f t="shared" si="14"/>
        <v>0</v>
      </c>
      <c r="N129" s="58"/>
      <c r="O129" s="65"/>
      <c r="P129" s="18" t="str">
        <f t="shared" si="15"/>
        <v/>
      </c>
    </row>
    <row r="130" spans="1:16" x14ac:dyDescent="0.25">
      <c r="A130" s="10" t="s">
        <v>12</v>
      </c>
      <c r="B130" s="1" t="s">
        <v>9</v>
      </c>
      <c r="C130" s="58">
        <f t="shared" si="10"/>
        <v>0</v>
      </c>
      <c r="D130" s="58"/>
      <c r="E130" s="1"/>
      <c r="F130" s="18" t="str">
        <f t="shared" si="11"/>
        <v/>
      </c>
      <c r="H130" s="58">
        <f t="shared" si="12"/>
        <v>0</v>
      </c>
      <c r="I130" s="58"/>
      <c r="J130" s="58"/>
      <c r="K130" s="18" t="str">
        <f t="shared" si="13"/>
        <v/>
      </c>
      <c r="M130" s="58">
        <f t="shared" si="14"/>
        <v>0</v>
      </c>
      <c r="N130" s="58"/>
      <c r="O130" s="65"/>
      <c r="P130" s="18" t="str">
        <f t="shared" si="15"/>
        <v/>
      </c>
    </row>
    <row r="131" spans="1:16" ht="15.75" thickBot="1" x14ac:dyDescent="0.3">
      <c r="A131" s="11" t="s">
        <v>12</v>
      </c>
      <c r="B131" s="12" t="s">
        <v>10</v>
      </c>
      <c r="C131" s="59">
        <f t="shared" si="10"/>
        <v>0</v>
      </c>
      <c r="D131" s="59"/>
      <c r="E131" s="12"/>
      <c r="F131" s="19" t="str">
        <f t="shared" si="11"/>
        <v/>
      </c>
      <c r="H131" s="59">
        <f t="shared" si="12"/>
        <v>0</v>
      </c>
      <c r="I131" s="59"/>
      <c r="J131" s="59"/>
      <c r="K131" s="19" t="str">
        <f t="shared" si="13"/>
        <v/>
      </c>
      <c r="M131" s="59">
        <f t="shared" si="14"/>
        <v>0</v>
      </c>
      <c r="N131" s="59"/>
      <c r="O131" s="66"/>
      <c r="P131" s="19" t="str">
        <f t="shared" si="15"/>
        <v/>
      </c>
    </row>
  </sheetData>
  <mergeCells count="8">
    <mergeCell ref="A4:A13"/>
    <mergeCell ref="A18:A27"/>
    <mergeCell ref="C16:E16"/>
    <mergeCell ref="H16:J16"/>
    <mergeCell ref="M16:O16"/>
    <mergeCell ref="H30:K30"/>
    <mergeCell ref="M30:P30"/>
    <mergeCell ref="C30:F30"/>
  </mergeCells>
  <pageMargins left="0.70866141732283472" right="0.70866141732283472" top="0.74803149606299213" bottom="0.74803149606299213" header="0.31496062992125984" footer="0.31496062992125984"/>
  <pageSetup paperSize="8" scale="8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DD2B8-F132-4155-83C5-32B55A9845A5}">
  <dimension ref="C1:F34"/>
  <sheetViews>
    <sheetView workbookViewId="0">
      <selection activeCell="C3" sqref="C3:C34"/>
    </sheetView>
  </sheetViews>
  <sheetFormatPr defaultRowHeight="15" x14ac:dyDescent="0.25"/>
  <cols>
    <col min="4" max="4" width="34.85546875" customWidth="1"/>
    <col min="5" max="5" width="30.85546875" customWidth="1"/>
  </cols>
  <sheetData>
    <row r="1" spans="3:6" x14ac:dyDescent="0.25">
      <c r="C1" t="s">
        <v>32</v>
      </c>
    </row>
    <row r="2" spans="3:6" x14ac:dyDescent="0.25">
      <c r="C2" t="s">
        <v>33</v>
      </c>
      <c r="D2" t="s">
        <v>28</v>
      </c>
      <c r="E2" t="s">
        <v>29</v>
      </c>
      <c r="F2" t="s">
        <v>34</v>
      </c>
    </row>
    <row r="3" spans="3:6" x14ac:dyDescent="0.25">
      <c r="C3">
        <v>13</v>
      </c>
    </row>
    <row r="4" spans="3:6" x14ac:dyDescent="0.25">
      <c r="C4">
        <v>760</v>
      </c>
      <c r="E4" t="s">
        <v>30</v>
      </c>
    </row>
    <row r="5" spans="3:6" x14ac:dyDescent="0.25">
      <c r="C5">
        <v>1</v>
      </c>
      <c r="E5" t="s">
        <v>31</v>
      </c>
    </row>
    <row r="6" spans="3:6" x14ac:dyDescent="0.25">
      <c r="C6">
        <v>585</v>
      </c>
      <c r="D6" t="s">
        <v>0</v>
      </c>
      <c r="F6">
        <v>1</v>
      </c>
    </row>
    <row r="7" spans="3:6" x14ac:dyDescent="0.25">
      <c r="C7">
        <v>7054</v>
      </c>
      <c r="D7" t="s">
        <v>0</v>
      </c>
      <c r="E7" t="s">
        <v>30</v>
      </c>
      <c r="F7">
        <v>1</v>
      </c>
    </row>
    <row r="8" spans="3:6" x14ac:dyDescent="0.25">
      <c r="C8">
        <v>445</v>
      </c>
      <c r="D8" t="s">
        <v>0</v>
      </c>
      <c r="E8" t="s">
        <v>31</v>
      </c>
      <c r="F8">
        <v>1</v>
      </c>
    </row>
    <row r="9" spans="3:6" x14ac:dyDescent="0.25">
      <c r="C9">
        <v>359</v>
      </c>
      <c r="D9" t="s">
        <v>2</v>
      </c>
      <c r="F9">
        <v>2</v>
      </c>
    </row>
    <row r="10" spans="3:6" x14ac:dyDescent="0.25">
      <c r="C10">
        <v>8659</v>
      </c>
      <c r="D10" t="s">
        <v>2</v>
      </c>
      <c r="E10" t="s">
        <v>30</v>
      </c>
      <c r="F10">
        <v>2</v>
      </c>
    </row>
    <row r="11" spans="3:6" x14ac:dyDescent="0.25">
      <c r="C11">
        <v>448</v>
      </c>
      <c r="D11" t="s">
        <v>2</v>
      </c>
      <c r="E11" t="s">
        <v>31</v>
      </c>
      <c r="F11">
        <v>2</v>
      </c>
    </row>
    <row r="12" spans="3:6" x14ac:dyDescent="0.25">
      <c r="C12">
        <v>43</v>
      </c>
      <c r="D12" t="s">
        <v>3</v>
      </c>
      <c r="F12">
        <v>3</v>
      </c>
    </row>
    <row r="13" spans="3:6" x14ac:dyDescent="0.25">
      <c r="C13">
        <v>790</v>
      </c>
      <c r="D13" t="s">
        <v>3</v>
      </c>
      <c r="E13" t="s">
        <v>30</v>
      </c>
      <c r="F13">
        <v>3</v>
      </c>
    </row>
    <row r="14" spans="3:6" x14ac:dyDescent="0.25">
      <c r="C14">
        <v>60</v>
      </c>
      <c r="D14" t="s">
        <v>3</v>
      </c>
      <c r="E14" t="s">
        <v>31</v>
      </c>
      <c r="F14">
        <v>3</v>
      </c>
    </row>
    <row r="15" spans="3:6" x14ac:dyDescent="0.25">
      <c r="C15">
        <v>227</v>
      </c>
      <c r="D15" t="s">
        <v>4</v>
      </c>
      <c r="F15">
        <v>4</v>
      </c>
    </row>
    <row r="16" spans="3:6" x14ac:dyDescent="0.25">
      <c r="C16">
        <v>3957</v>
      </c>
      <c r="D16" t="s">
        <v>4</v>
      </c>
      <c r="E16" t="s">
        <v>30</v>
      </c>
      <c r="F16">
        <v>4</v>
      </c>
    </row>
    <row r="17" spans="3:6" x14ac:dyDescent="0.25">
      <c r="C17">
        <v>133</v>
      </c>
      <c r="D17" t="s">
        <v>4</v>
      </c>
      <c r="E17" t="s">
        <v>31</v>
      </c>
      <c r="F17">
        <v>4</v>
      </c>
    </row>
    <row r="18" spans="3:6" x14ac:dyDescent="0.25">
      <c r="C18">
        <v>13</v>
      </c>
      <c r="D18" t="s">
        <v>5</v>
      </c>
      <c r="F18">
        <v>5</v>
      </c>
    </row>
    <row r="19" spans="3:6" x14ac:dyDescent="0.25">
      <c r="C19">
        <v>172</v>
      </c>
      <c r="D19" t="s">
        <v>5</v>
      </c>
      <c r="E19" t="s">
        <v>30</v>
      </c>
      <c r="F19">
        <v>5</v>
      </c>
    </row>
    <row r="20" spans="3:6" x14ac:dyDescent="0.25">
      <c r="C20">
        <v>13</v>
      </c>
      <c r="D20" t="s">
        <v>5</v>
      </c>
      <c r="E20" t="s">
        <v>31</v>
      </c>
      <c r="F20">
        <v>5</v>
      </c>
    </row>
    <row r="21" spans="3:6" x14ac:dyDescent="0.25">
      <c r="C21">
        <v>1</v>
      </c>
      <c r="D21" t="s">
        <v>6</v>
      </c>
      <c r="F21">
        <v>6</v>
      </c>
    </row>
    <row r="22" spans="3:6" x14ac:dyDescent="0.25">
      <c r="C22">
        <v>43</v>
      </c>
      <c r="D22" t="s">
        <v>6</v>
      </c>
      <c r="E22" t="s">
        <v>30</v>
      </c>
      <c r="F22">
        <v>6</v>
      </c>
    </row>
    <row r="23" spans="3:6" x14ac:dyDescent="0.25">
      <c r="C23">
        <v>19</v>
      </c>
      <c r="D23" t="s">
        <v>7</v>
      </c>
      <c r="F23">
        <v>7</v>
      </c>
    </row>
    <row r="24" spans="3:6" x14ac:dyDescent="0.25">
      <c r="C24">
        <v>639</v>
      </c>
      <c r="D24" t="s">
        <v>7</v>
      </c>
      <c r="E24" t="s">
        <v>30</v>
      </c>
      <c r="F24">
        <v>7</v>
      </c>
    </row>
    <row r="25" spans="3:6" x14ac:dyDescent="0.25">
      <c r="C25">
        <v>2</v>
      </c>
      <c r="D25" t="s">
        <v>7</v>
      </c>
      <c r="E25" t="s">
        <v>31</v>
      </c>
      <c r="F25">
        <v>7</v>
      </c>
    </row>
    <row r="26" spans="3:6" x14ac:dyDescent="0.25">
      <c r="C26">
        <v>410</v>
      </c>
      <c r="D26" t="s">
        <v>8</v>
      </c>
      <c r="F26">
        <v>8</v>
      </c>
    </row>
    <row r="27" spans="3:6" x14ac:dyDescent="0.25">
      <c r="C27">
        <v>3321</v>
      </c>
      <c r="D27" t="s">
        <v>8</v>
      </c>
      <c r="E27" t="s">
        <v>30</v>
      </c>
      <c r="F27">
        <v>8</v>
      </c>
    </row>
    <row r="28" spans="3:6" x14ac:dyDescent="0.25">
      <c r="C28">
        <v>933</v>
      </c>
      <c r="D28" t="s">
        <v>8</v>
      </c>
      <c r="E28" t="s">
        <v>31</v>
      </c>
      <c r="F28">
        <v>8</v>
      </c>
    </row>
    <row r="29" spans="3:6" x14ac:dyDescent="0.25">
      <c r="C29">
        <v>76</v>
      </c>
      <c r="D29" t="s">
        <v>9</v>
      </c>
      <c r="F29">
        <v>9</v>
      </c>
    </row>
    <row r="30" spans="3:6" x14ac:dyDescent="0.25">
      <c r="C30">
        <v>1120</v>
      </c>
      <c r="D30" t="s">
        <v>9</v>
      </c>
      <c r="E30" t="s">
        <v>30</v>
      </c>
      <c r="F30">
        <v>9</v>
      </c>
    </row>
    <row r="31" spans="3:6" x14ac:dyDescent="0.25">
      <c r="C31">
        <v>112</v>
      </c>
      <c r="D31" t="s">
        <v>9</v>
      </c>
      <c r="E31" t="s">
        <v>31</v>
      </c>
      <c r="F31">
        <v>9</v>
      </c>
    </row>
    <row r="32" spans="3:6" x14ac:dyDescent="0.25">
      <c r="C32">
        <v>5</v>
      </c>
      <c r="D32" t="s">
        <v>10</v>
      </c>
      <c r="F32">
        <v>10</v>
      </c>
    </row>
    <row r="33" spans="3:6" x14ac:dyDescent="0.25">
      <c r="C33">
        <v>57</v>
      </c>
      <c r="D33" t="s">
        <v>10</v>
      </c>
      <c r="E33" t="s">
        <v>30</v>
      </c>
      <c r="F33">
        <v>10</v>
      </c>
    </row>
    <row r="34" spans="3:6" x14ac:dyDescent="0.25">
      <c r="C34">
        <v>1</v>
      </c>
      <c r="D34" t="s">
        <v>10</v>
      </c>
      <c r="E34" t="s">
        <v>31</v>
      </c>
      <c r="F34">
        <v>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B0DB3C4F6FEA4585FA1EB3324DCC88" ma:contentTypeVersion="8" ma:contentTypeDescription="Create a new document." ma:contentTypeScope="" ma:versionID="b594dbf5f86469d58743e4310b20d3e7">
  <xsd:schema xmlns:xsd="http://www.w3.org/2001/XMLSchema" xmlns:xs="http://www.w3.org/2001/XMLSchema" xmlns:p="http://schemas.microsoft.com/office/2006/metadata/properties" xmlns:ns3="9f34f84e-6160-4ed1-bb9f-53eb16eb02a9" targetNamespace="http://schemas.microsoft.com/office/2006/metadata/properties" ma:root="true" ma:fieldsID="85375833b71b17dfa9046fe3ef5504ee" ns3:_="">
    <xsd:import namespace="9f34f84e-6160-4ed1-bb9f-53eb16eb02a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34f84e-6160-4ed1-bb9f-53eb16eb02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70D5C21-5699-4338-B651-908C4D8D24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B875A2-B1D0-49FA-8FE7-A984D3AAAA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34f84e-6160-4ed1-bb9f-53eb16eb02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32F480E-A6F8-404D-9E08-A3FE19193FC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f34f84e-6160-4ed1-bb9f-53eb16eb02a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cp:lastPrinted>2019-12-19T16:29:26Z</cp:lastPrinted>
  <dcterms:created xsi:type="dcterms:W3CDTF">2019-12-18T11:18:05Z</dcterms:created>
  <dcterms:modified xsi:type="dcterms:W3CDTF">2019-12-20T10:11:34Z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0x010100D2B0DB3C4F6FEA4585FA1EB3324DCC88</vt:lpwstr>
  </property>
</Properties>
</file>